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7"/>
  </bookViews>
  <sheets>
    <sheet name="GDP" sheetId="7" r:id="rId1"/>
    <sheet name="农业总产值增加值" sheetId="10" r:id="rId2"/>
    <sheet name="工业增加值" sheetId="11" r:id="rId3"/>
    <sheet name="工业总产值" sheetId="12" r:id="rId4"/>
    <sheet name="主要工业产品产量" sheetId="13" r:id="rId5"/>
    <sheet name="规模以上工业企业经济效益" sheetId="14" r:id="rId6"/>
    <sheet name="规模以上工业企业能源消费" sheetId="15" r:id="rId7"/>
    <sheet name="固定资产投资" sheetId="19" r:id="rId8"/>
    <sheet name="批零业" sheetId="17" r:id="rId9"/>
    <sheet name="住餐业" sheetId="18" r:id="rId10"/>
    <sheet name="零售总额" sheetId="16" r:id="rId11"/>
    <sheet name="财政" sheetId="4" r:id="rId12"/>
    <sheet name="金融" sheetId="5" r:id="rId13"/>
    <sheet name="运输邮电" sheetId="8" r:id="rId14"/>
    <sheet name="人民生活" sheetId="9" r:id="rId15"/>
    <sheet name="价格" sheetId="6" r:id="rId16"/>
  </sheets>
  <definedNames>
    <definedName name="_xlnm.Print_Area" localSheetId="10">零售总额!$A$1:$D$27</definedName>
    <definedName name="_xlnm.Print_Area" localSheetId="8">批零业!$A:$D</definedName>
    <definedName name="_xlnm.Print_Area" localSheetId="9">住餐业!$A:$D</definedName>
  </definedNames>
  <calcPr calcId="144525"/>
</workbook>
</file>

<file path=xl/sharedStrings.xml><?xml version="1.0" encoding="utf-8"?>
<sst xmlns="http://schemas.openxmlformats.org/spreadsheetml/2006/main" count="489" uniqueCount="280">
  <si>
    <t>地区生产总值</t>
  </si>
  <si>
    <t>单位：万元</t>
  </si>
  <si>
    <t>指标名称</t>
  </si>
  <si>
    <t>上半年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</si>
  <si>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</si>
  <si>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</si>
  <si>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</si>
  <si>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</si>
  <si>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</si>
  <si>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</si>
  <si>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</si>
  <si>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</si>
  <si>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</si>
  <si>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</si>
  <si>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</si>
  <si>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</si>
  <si>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</si>
  <si>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</si>
  <si>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</si>
  <si>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</si>
  <si>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二季度</t>
  </si>
  <si>
    <t>一、农业总产值</t>
  </si>
  <si>
    <t>4.4</t>
  </si>
  <si>
    <t xml:space="preserve">        共和县</t>
  </si>
  <si>
    <t xml:space="preserve">        同德县</t>
  </si>
  <si>
    <t xml:space="preserve">        贵德县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</si>
  <si>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</si>
  <si>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</si>
  <si>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</si>
  <si>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</si>
  <si>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</si>
  <si>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</si>
  <si>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</si>
  <si>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</si>
  <si>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</si>
  <si>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单位：%</t>
  </si>
  <si>
    <t>2022年1-8月</t>
  </si>
  <si>
    <t>2021年1-8月</t>
  </si>
  <si>
    <t>同比提高、回落(+、-）百分点</t>
  </si>
  <si>
    <t>规模以上工业增加值</t>
  </si>
  <si>
    <t xml:space="preserve">    1.按地区分</t>
  </si>
  <si>
    <t xml:space="preserve">      贵徳县</t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</si>
  <si>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</si>
  <si>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</si>
  <si>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</si>
  <si>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</si>
  <si>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</si>
  <si>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</si>
  <si>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</si>
  <si>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</si>
  <si>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</si>
  <si>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</si>
  <si>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</si>
  <si>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t>注：绝对数为现价，增加值增长速度以上年为100的可比价格计算。</t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</si>
  <si>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</si>
  <si>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</si>
  <si>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</si>
  <si>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</si>
  <si>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</si>
  <si>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</si>
  <si>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</si>
  <si>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</si>
  <si>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t>二、规模以上工业产销率（%）</t>
  </si>
  <si>
    <t xml:space="preserve">      其中：轻工业</t>
  </si>
  <si>
    <t xml:space="preserve">            重工业</t>
  </si>
  <si>
    <t xml:space="preserve">      其中：国有企业</t>
  </si>
  <si>
    <t xml:space="preserve"> 股份制企业</t>
  </si>
  <si>
    <t>主要工业产品产量</t>
  </si>
  <si>
    <t>单位</t>
  </si>
  <si>
    <t>1-8月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</si>
  <si>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</si>
  <si>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</si>
  <si>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</si>
  <si>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</si>
  <si>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</si>
  <si>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</si>
  <si>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</si>
  <si>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</si>
  <si>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</si>
  <si>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</si>
  <si>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</si>
  <si>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</si>
  <si>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</si>
  <si>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</si>
  <si>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</si>
  <si>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</si>
  <si>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</si>
  <si>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</si>
  <si>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</si>
  <si>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</si>
  <si>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</si>
  <si>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商品混凝土</t>
  </si>
  <si>
    <t>立方米</t>
  </si>
  <si>
    <t>塑料管制品</t>
  </si>
  <si>
    <t>风机</t>
  </si>
  <si>
    <t>台</t>
  </si>
  <si>
    <t>-</t>
  </si>
  <si>
    <t>自来水</t>
  </si>
  <si>
    <t>纯净水</t>
  </si>
  <si>
    <t xml:space="preserve">注：1.“-”表示该指标当期无此数据；2.1-3月、1-6月、1-9月为全部工业主要产品产量，其余月份为规上工业主要产品产量。
 </t>
  </si>
  <si>
    <t>规模以上工业企业经济效益</t>
  </si>
  <si>
    <t>单位：户、万元</t>
  </si>
  <si>
    <t>1-10月</t>
  </si>
  <si>
    <t>1-7月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</si>
  <si>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</si>
  <si>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</si>
  <si>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</si>
  <si>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</si>
  <si>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</si>
  <si>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</si>
  <si>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</si>
  <si>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</si>
  <si>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</si>
  <si>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</si>
  <si>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</si>
  <si>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</si>
  <si>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</si>
  <si>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</si>
  <si>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</si>
  <si>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</si>
  <si>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</si>
  <si>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</si>
  <si>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</si>
  <si>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</si>
  <si>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</si>
  <si>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</si>
  <si>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</si>
  <si>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</si>
  <si>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</si>
  <si>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</si>
  <si>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</si>
  <si>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</si>
  <si>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</si>
  <si>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</si>
  <si>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</si>
  <si>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1.同德县、贵南县无规模以上工业企业，“-”表示无数据。</t>
  </si>
  <si>
    <t>固定资产投资</t>
  </si>
  <si>
    <t>全社会固定资产投资</t>
  </si>
  <si>
    <t>持平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</si>
  <si>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</si>
  <si>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</si>
  <si>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</si>
  <si>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</si>
  <si>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</si>
  <si>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</si>
  <si>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</si>
  <si>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</si>
  <si>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</si>
  <si>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</si>
  <si>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</si>
  <si>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</si>
  <si>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</si>
  <si>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</si>
  <si>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</si>
  <si>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</si>
  <si>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</si>
  <si>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</si>
  <si>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</si>
  <si>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r>
      <rPr>
        <sz val="12"/>
        <rFont val="宋体"/>
        <charset val="134"/>
      </rPr>
      <t>1-8</t>
    </r>
    <r>
      <rPr>
        <sz val="12"/>
        <rFont val="宋体"/>
        <charset val="134"/>
      </rPr>
      <t>月</t>
    </r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</si>
  <si>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</si>
  <si>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</si>
  <si>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</si>
  <si>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</si>
  <si>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</si>
  <si>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</si>
  <si>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</si>
  <si>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</si>
  <si>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</si>
  <si>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</si>
  <si>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</si>
  <si>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</si>
  <si>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注：“-”表示该指标本地区当期无数据。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</si>
  <si>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</si>
  <si>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</si>
  <si>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</si>
  <si>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</si>
  <si>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</si>
  <si>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</si>
  <si>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</si>
  <si>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</si>
  <si>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</si>
  <si>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</si>
  <si>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</si>
  <si>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</si>
  <si>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</si>
  <si>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</si>
  <si>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</si>
  <si>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</si>
  <si>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</si>
  <si>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</si>
  <si>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</si>
  <si>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</si>
  <si>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</si>
  <si>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</si>
  <si>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</si>
  <si>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</si>
  <si>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</si>
  <si>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</si>
  <si>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</si>
  <si>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</si>
  <si>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</si>
  <si>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</si>
  <si>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</si>
  <si>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</si>
  <si>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</si>
  <si>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</si>
  <si>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</si>
  <si>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</si>
  <si>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</si>
  <si>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</si>
  <si>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</si>
  <si>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</si>
  <si>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</si>
  <si>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</si>
  <si>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</si>
  <si>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</si>
  <si>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</si>
  <si>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8月末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</si>
  <si>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</si>
  <si>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</si>
  <si>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</si>
  <si>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</si>
  <si>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</si>
  <si>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</si>
  <si>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</si>
  <si>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</si>
  <si>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</si>
  <si>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</si>
  <si>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</si>
  <si>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</si>
  <si>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</si>
  <si>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</si>
  <si>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</si>
  <si>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</si>
  <si>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</si>
  <si>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</si>
  <si>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</si>
  <si>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</si>
  <si>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</si>
  <si>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</si>
  <si>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</si>
  <si>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</si>
  <si>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</si>
  <si>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</si>
  <si>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</si>
  <si>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</si>
  <si>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</si>
  <si>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</si>
  <si>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</si>
  <si>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</si>
  <si>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注：公路指标数据来自州交通运输局，邮政业务量来自州邮政管理局，通讯营业收入来自</t>
  </si>
  <si>
    <t>中国电信集团公司海南州分公司、中国移动通信集团青海有限公司海南分公司、中国联通</t>
  </si>
  <si>
    <t>网络通信有限公司海南州分公司，中国铁通有限公司青海分公司海南州支撑服务中心。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</si>
  <si>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</si>
  <si>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</si>
  <si>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</si>
  <si>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</si>
  <si>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</si>
  <si>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</si>
  <si>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</si>
  <si>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</si>
  <si>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</si>
  <si>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</si>
  <si>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</si>
  <si>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</si>
  <si>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</si>
  <si>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</si>
  <si>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（8月）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</si>
  <si>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</si>
  <si>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</si>
  <si>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</si>
  <si>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</si>
  <si>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</si>
  <si>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</si>
  <si>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</si>
  <si>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</si>
  <si>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</si>
  <si>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</si>
  <si>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</si>
  <si>
    <t>商品零售价格指数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</si>
</sst>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0.00_);[Red]\(0.00\)"/>
    <numFmt numFmtId="178" formatCode="#,##0_ "/>
    <numFmt numFmtId="179" formatCode="0.0000_ "/>
    <numFmt numFmtId="180" formatCode="0.00_ "/>
    <numFmt numFmtId="181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82" formatCode="0.0_);[Red]\(0.0\)"/>
    <numFmt numFmtId="42" formatCode="_ &quot;￥&quot;* #,##0_ ;_ &quot;￥&quot;* \-#,##0_ ;_ &quot;￥&quot;* &quot;-&quot;_ ;_ @_ "/>
    <numFmt numFmtId="183" formatCode="0.0"/>
    <numFmt numFmtId="184" formatCode="0.0_ "/>
  </numFmts>
  <fonts count="4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6"/>
      <name val="宋体"/>
      <charset val="134"/>
      <scheme val="maj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2"/>
      <color indexed="10"/>
      <name val="宋体"/>
      <charset val="134"/>
    </font>
    <font>
      <b/>
      <sz val="16"/>
      <color indexed="8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rgb="FFFF0000"/>
      <name val="宋体"/>
      <charset val="134"/>
    </font>
    <font>
      <b/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37">
    <border>
      <left/>
      <right/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33" fillId="17" borderId="0" applyNumberFormat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47" fillId="24" borderId="36" applyNumberFormat="false" applyAlignment="false" applyProtection="false">
      <alignment vertical="center"/>
    </xf>
    <xf numFmtId="0" fontId="42" fillId="19" borderId="34" applyNumberFormat="false" applyAlignment="false" applyProtection="false">
      <alignment vertical="center"/>
    </xf>
    <xf numFmtId="0" fontId="41" fillId="16" borderId="0" applyNumberFormat="false" applyBorder="false" applyAlignment="false" applyProtection="false">
      <alignment vertical="center"/>
    </xf>
    <xf numFmtId="0" fontId="35" fillId="0" borderId="32" applyNumberFormat="false" applyFill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34" fillId="0" borderId="32" applyNumberFormat="false" applyFill="false" applyAlignment="false" applyProtection="false">
      <alignment vertical="center"/>
    </xf>
    <xf numFmtId="0" fontId="30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0" fillId="13" borderId="0" applyNumberFormat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3" fillId="7" borderId="0" applyNumberFormat="false" applyBorder="false" applyAlignment="false" applyProtection="false">
      <alignment vertical="center"/>
    </xf>
    <xf numFmtId="0" fontId="32" fillId="0" borderId="31" applyNumberFormat="false" applyFill="false" applyAlignment="false" applyProtection="false">
      <alignment vertical="center"/>
    </xf>
    <xf numFmtId="0" fontId="31" fillId="0" borderId="30" applyNumberFormat="false" applyFill="false" applyAlignment="false" applyProtection="false">
      <alignment vertical="center"/>
    </xf>
    <xf numFmtId="0" fontId="30" fillId="15" borderId="0" applyNumberFormat="false" applyBorder="false" applyAlignment="false" applyProtection="false">
      <alignment vertical="center"/>
    </xf>
    <xf numFmtId="0" fontId="30" fillId="11" borderId="0" applyNumberFormat="false" applyBorder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0" fillId="10" borderId="0" applyNumberFormat="false" applyBorder="false" applyAlignment="false" applyProtection="false">
      <alignment vertical="center"/>
    </xf>
    <xf numFmtId="0" fontId="38" fillId="0" borderId="33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0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0" fillId="18" borderId="0" applyNumberFormat="false" applyBorder="false" applyAlignment="false" applyProtection="false">
      <alignment vertical="center"/>
    </xf>
    <xf numFmtId="0" fontId="0" fillId="25" borderId="35" applyNumberFormat="false" applyFont="false" applyAlignment="false" applyProtection="false">
      <alignment vertical="center"/>
    </xf>
    <xf numFmtId="0" fontId="33" fillId="20" borderId="0" applyNumberFormat="false" applyBorder="false" applyAlignment="false" applyProtection="false">
      <alignment vertical="center"/>
    </xf>
    <xf numFmtId="0" fontId="43" fillId="21" borderId="0" applyNumberFormat="false" applyBorder="false" applyAlignment="false" applyProtection="false">
      <alignment vertical="center"/>
    </xf>
    <xf numFmtId="0" fontId="30" fillId="6" borderId="0" applyNumberFormat="false" applyBorder="false" applyAlignment="false" applyProtection="false">
      <alignment vertical="center"/>
    </xf>
    <xf numFmtId="0" fontId="45" fillId="22" borderId="0" applyNumberFormat="false" applyBorder="false" applyAlignment="false" applyProtection="false">
      <alignment vertical="center"/>
    </xf>
    <xf numFmtId="0" fontId="46" fillId="24" borderId="29" applyNumberFormat="false" applyAlignment="false" applyProtection="false">
      <alignment vertical="center"/>
    </xf>
    <xf numFmtId="0" fontId="33" fillId="26" borderId="0" applyNumberFormat="false" applyBorder="false" applyAlignment="false" applyProtection="false">
      <alignment vertical="center"/>
    </xf>
    <xf numFmtId="0" fontId="33" fillId="9" borderId="0" applyNumberFormat="false" applyBorder="false" applyAlignment="false" applyProtection="false">
      <alignment vertical="center"/>
    </xf>
    <xf numFmtId="0" fontId="33" fillId="28" borderId="0" applyNumberFormat="false" applyBorder="false" applyAlignment="false" applyProtection="false">
      <alignment vertical="center"/>
    </xf>
    <xf numFmtId="0" fontId="33" fillId="30" borderId="0" applyNumberFormat="false" applyBorder="false" applyAlignment="false" applyProtection="false">
      <alignment vertical="center"/>
    </xf>
    <xf numFmtId="0" fontId="33" fillId="31" borderId="0" applyNumberFormat="false" applyBorder="false" applyAlignment="false" applyProtection="false">
      <alignment vertical="center"/>
    </xf>
    <xf numFmtId="0" fontId="3" fillId="0" borderId="0"/>
    <xf numFmtId="9" fontId="0" fillId="0" borderId="0" applyFont="false" applyFill="false" applyBorder="false" applyAlignment="false" applyProtection="false">
      <alignment vertical="center"/>
    </xf>
    <xf numFmtId="0" fontId="33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3" fillId="33" borderId="0" applyNumberFormat="false" applyBorder="false" applyAlignment="false" applyProtection="false">
      <alignment vertical="center"/>
    </xf>
    <xf numFmtId="0" fontId="30" fillId="34" borderId="0" applyNumberFormat="false" applyBorder="false" applyAlignment="false" applyProtection="false">
      <alignment vertical="center"/>
    </xf>
    <xf numFmtId="0" fontId="29" fillId="4" borderId="29" applyNumberFormat="false" applyAlignment="false" applyProtection="false">
      <alignment vertical="center"/>
    </xf>
    <xf numFmtId="0" fontId="30" fillId="23" borderId="0" applyNumberFormat="false" applyBorder="false" applyAlignment="false" applyProtection="false">
      <alignment vertical="center"/>
    </xf>
    <xf numFmtId="0" fontId="33" fillId="12" borderId="0" applyNumberFormat="false" applyBorder="false" applyAlignment="false" applyProtection="false">
      <alignment vertical="center"/>
    </xf>
    <xf numFmtId="0" fontId="30" fillId="5" borderId="0" applyNumberFormat="false" applyBorder="false" applyAlignment="false" applyProtection="false">
      <alignment vertical="center"/>
    </xf>
  </cellStyleXfs>
  <cellXfs count="24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184" fontId="0" fillId="0" borderId="2" xfId="0" applyNumberFormat="true" applyBorder="true">
      <alignment vertical="center"/>
    </xf>
    <xf numFmtId="184" fontId="0" fillId="0" borderId="3" xfId="0" applyNumberFormat="true" applyBorder="true">
      <alignment vertical="center"/>
    </xf>
    <xf numFmtId="0" fontId="0" fillId="0" borderId="1" xfId="0" applyFont="true" applyFill="true" applyBorder="true" applyAlignment="true">
      <alignment horizontal="left" vertical="center"/>
    </xf>
    <xf numFmtId="184" fontId="0" fillId="0" borderId="2" xfId="0" applyNumberFormat="true" applyFill="true" applyBorder="true">
      <alignment vertical="center"/>
    </xf>
    <xf numFmtId="184" fontId="0" fillId="0" borderId="3" xfId="0" applyNumberFormat="true" applyFont="true" applyFill="true" applyBorder="true">
      <alignment vertical="center"/>
    </xf>
    <xf numFmtId="0" fontId="0" fillId="0" borderId="4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0" fillId="0" borderId="2" xfId="0" applyBorder="true">
      <alignment vertical="center"/>
    </xf>
    <xf numFmtId="182" fontId="0" fillId="0" borderId="3" xfId="0" applyNumberFormat="true" applyBorder="true">
      <alignment vertical="center"/>
    </xf>
    <xf numFmtId="0" fontId="0" fillId="0" borderId="1" xfId="0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Border="true" applyAlignment="true">
      <alignment vertical="center"/>
    </xf>
    <xf numFmtId="0" fontId="0" fillId="0" borderId="0" xfId="0" applyAlignment="true">
      <alignment vertical="center"/>
    </xf>
    <xf numFmtId="183" fontId="0" fillId="0" borderId="3" xfId="0" applyNumberFormat="true" applyBorder="true">
      <alignment vertical="center"/>
    </xf>
    <xf numFmtId="0" fontId="0" fillId="2" borderId="2" xfId="0" applyFill="true" applyBorder="true">
      <alignment vertical="center"/>
    </xf>
    <xf numFmtId="184" fontId="0" fillId="2" borderId="3" xfId="0" applyNumberFormat="true" applyFill="true" applyBorder="true">
      <alignment vertical="center"/>
    </xf>
    <xf numFmtId="0" fontId="0" fillId="0" borderId="1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3" fillId="0" borderId="0" xfId="0" applyFont="true" applyFill="true" applyBorder="true" applyAlignment="true">
      <alignment vertical="center"/>
    </xf>
    <xf numFmtId="182" fontId="3" fillId="0" borderId="0" xfId="0" applyNumberFormat="true" applyFont="true" applyFill="true" applyBorder="true" applyAlignment="true">
      <alignment vertical="center"/>
    </xf>
    <xf numFmtId="0" fontId="4" fillId="0" borderId="0" xfId="40" applyFont="true" applyAlignment="true">
      <alignment horizontal="center"/>
    </xf>
    <xf numFmtId="0" fontId="3" fillId="0" borderId="0" xfId="40" applyAlignment="true">
      <alignment horizontal="center"/>
    </xf>
    <xf numFmtId="0" fontId="3" fillId="0" borderId="1" xfId="40" applyBorder="true" applyAlignment="true">
      <alignment horizontal="center" vertical="center"/>
    </xf>
    <xf numFmtId="0" fontId="3" fillId="0" borderId="6" xfId="40" applyFont="true" applyBorder="true" applyAlignment="true">
      <alignment horizontal="center" vertical="center"/>
    </xf>
    <xf numFmtId="182" fontId="3" fillId="0" borderId="6" xfId="40" applyNumberFormat="true" applyFont="true" applyBorder="true" applyAlignment="true">
      <alignment horizontal="center" vertical="center"/>
    </xf>
    <xf numFmtId="0" fontId="3" fillId="0" borderId="3" xfId="40" applyBorder="true" applyAlignment="true">
      <alignment horizontal="center" vertical="center"/>
    </xf>
    <xf numFmtId="0" fontId="3" fillId="0" borderId="7" xfId="40" applyBorder="true" applyAlignment="true">
      <alignment horizontal="center" vertical="center"/>
    </xf>
    <xf numFmtId="182" fontId="3" fillId="0" borderId="7" xfId="40" applyNumberFormat="true" applyFont="true" applyBorder="true" applyAlignment="true">
      <alignment horizontal="center" vertical="center"/>
    </xf>
    <xf numFmtId="0" fontId="3" fillId="0" borderId="1" xfId="40" applyBorder="true"/>
    <xf numFmtId="184" fontId="3" fillId="0" borderId="2" xfId="40" applyNumberFormat="true" applyBorder="true" applyAlignment="true">
      <alignment horizontal="center"/>
    </xf>
    <xf numFmtId="182" fontId="3" fillId="0" borderId="3" xfId="40" applyNumberFormat="true" applyBorder="true" applyAlignment="true">
      <alignment horizontal="center"/>
    </xf>
    <xf numFmtId="184" fontId="3" fillId="0" borderId="3" xfId="40" applyNumberFormat="true" applyBorder="true" applyAlignment="true">
      <alignment horizontal="center"/>
    </xf>
    <xf numFmtId="0" fontId="3" fillId="0" borderId="2" xfId="40" applyBorder="true"/>
    <xf numFmtId="182" fontId="3" fillId="0" borderId="3" xfId="40" applyNumberFormat="true" applyBorder="true"/>
    <xf numFmtId="182" fontId="3" fillId="0" borderId="3" xfId="40" applyNumberFormat="true" applyFont="true" applyBorder="true" applyAlignment="true">
      <alignment horizontal="center"/>
    </xf>
    <xf numFmtId="182" fontId="3" fillId="0" borderId="2" xfId="40" applyNumberFormat="true" applyBorder="true" applyAlignment="true">
      <alignment horizontal="center"/>
    </xf>
    <xf numFmtId="182" fontId="3" fillId="0" borderId="2" xfId="40" applyNumberFormat="true" applyBorder="true" applyAlignment="true">
      <alignment horizontal="center" vertical="center"/>
    </xf>
    <xf numFmtId="182" fontId="3" fillId="0" borderId="3" xfId="40" applyNumberFormat="true" applyBorder="true" applyAlignment="true">
      <alignment horizontal="center" vertical="center"/>
    </xf>
    <xf numFmtId="0" fontId="3" fillId="0" borderId="2" xfId="40" applyBorder="true" applyAlignment="true">
      <alignment horizontal="center" vertical="center"/>
    </xf>
    <xf numFmtId="184" fontId="3" fillId="0" borderId="2" xfId="40" applyNumberFormat="true" applyBorder="true" applyAlignment="true">
      <alignment horizontal="center" vertical="center"/>
    </xf>
    <xf numFmtId="184" fontId="3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horizontal="center" vertical="center"/>
    </xf>
    <xf numFmtId="184" fontId="3" fillId="0" borderId="4" xfId="0" applyNumberFormat="true" applyFont="true" applyFill="true" applyBorder="true" applyAlignment="true">
      <alignment horizontal="right" vertical="center"/>
    </xf>
    <xf numFmtId="0" fontId="3" fillId="0" borderId="1" xfId="0" applyFont="true" applyFill="true" applyBorder="true" applyAlignment="true">
      <alignment vertical="center"/>
    </xf>
    <xf numFmtId="184" fontId="3" fillId="0" borderId="2" xfId="0" applyNumberFormat="true" applyFont="true" applyFill="true" applyBorder="true" applyAlignment="true">
      <alignment horizontal="center" vertical="center"/>
    </xf>
    <xf numFmtId="182" fontId="3" fillId="0" borderId="2" xfId="0" applyNumberFormat="true" applyFont="true" applyFill="true" applyBorder="true" applyAlignment="true">
      <alignment horizontal="center" vertical="center"/>
    </xf>
    <xf numFmtId="184" fontId="3" fillId="0" borderId="3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182" fontId="6" fillId="0" borderId="2" xfId="0" applyNumberFormat="true" applyFont="true" applyFill="true" applyBorder="true" applyAlignment="true">
      <alignment horizontal="right" vertical="center"/>
    </xf>
    <xf numFmtId="184" fontId="6" fillId="0" borderId="3" xfId="0" applyNumberFormat="true" applyFont="true" applyFill="true" applyBorder="true" applyAlignment="true">
      <alignment horizontal="right" vertical="center"/>
    </xf>
    <xf numFmtId="182" fontId="3" fillId="0" borderId="2" xfId="0" applyNumberFormat="true" applyFont="true" applyFill="true" applyBorder="true" applyAlignment="true">
      <alignment horizontal="right" vertical="center"/>
    </xf>
    <xf numFmtId="182" fontId="3" fillId="0" borderId="3" xfId="0" applyNumberFormat="true" applyFont="true" applyFill="true" applyBorder="true" applyAlignment="true">
      <alignment horizontal="right" vertical="center"/>
    </xf>
    <xf numFmtId="182" fontId="5" fillId="0" borderId="0" xfId="0" applyNumberFormat="true" applyFont="true" applyFill="true" applyBorder="true" applyAlignment="true">
      <alignment vertical="center"/>
    </xf>
    <xf numFmtId="184" fontId="5" fillId="0" borderId="0" xfId="0" applyNumberFormat="true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vertical="center"/>
    </xf>
    <xf numFmtId="184" fontId="6" fillId="0" borderId="2" xfId="0" applyNumberFormat="true" applyFont="true" applyFill="true" applyBorder="true" applyAlignment="true">
      <alignment horizontal="right" vertical="center"/>
    </xf>
    <xf numFmtId="184" fontId="6" fillId="0" borderId="3" xfId="0" applyNumberFormat="true" applyFont="true" applyFill="true" applyBorder="true" applyAlignment="true">
      <alignment vertical="center"/>
    </xf>
    <xf numFmtId="184" fontId="3" fillId="0" borderId="2" xfId="0" applyNumberFormat="true" applyFont="true" applyFill="true" applyBorder="true" applyAlignment="true">
      <alignment vertical="center"/>
    </xf>
    <xf numFmtId="184" fontId="3" fillId="0" borderId="2" xfId="0" applyNumberFormat="true" applyFont="true" applyFill="true" applyBorder="true" applyAlignment="true">
      <alignment horizontal="right" vertical="center"/>
    </xf>
    <xf numFmtId="184" fontId="3" fillId="0" borderId="3" xfId="0" applyNumberFormat="true" applyFont="true" applyFill="true" applyBorder="true" applyAlignment="true">
      <alignment horizontal="right" vertical="center"/>
    </xf>
    <xf numFmtId="184" fontId="6" fillId="0" borderId="2" xfId="0" applyNumberFormat="true" applyFont="true" applyFill="true" applyBorder="true" applyAlignment="true">
      <alignment vertical="center"/>
    </xf>
    <xf numFmtId="0" fontId="7" fillId="0" borderId="0" xfId="0" applyFont="true" applyFill="true" applyBorder="true" applyAlignment="true">
      <alignment vertical="center"/>
    </xf>
    <xf numFmtId="184" fontId="7" fillId="0" borderId="0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horizontal="center"/>
    </xf>
    <xf numFmtId="184" fontId="8" fillId="0" borderId="0" xfId="0" applyNumberFormat="true" applyFont="true" applyFill="true" applyBorder="true" applyAlignment="true">
      <alignment horizontal="center"/>
    </xf>
    <xf numFmtId="0" fontId="9" fillId="0" borderId="8" xfId="0" applyFont="true" applyFill="true" applyBorder="true" applyAlignment="true">
      <alignment horizontal="center" vertical="center"/>
    </xf>
    <xf numFmtId="184" fontId="9" fillId="0" borderId="9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/>
    </xf>
    <xf numFmtId="184" fontId="10" fillId="0" borderId="3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left"/>
    </xf>
    <xf numFmtId="0" fontId="10" fillId="0" borderId="1" xfId="0" applyFont="true" applyFill="true" applyBorder="true" applyAlignment="true">
      <alignment horizontal="left"/>
    </xf>
    <xf numFmtId="0" fontId="10" fillId="0" borderId="1" xfId="0" applyFont="true" applyFill="true" applyBorder="true" applyAlignment="true">
      <alignment horizontal="center" wrapText="true" shrinkToFit="true"/>
    </xf>
    <xf numFmtId="0" fontId="10" fillId="0" borderId="1" xfId="0" applyFont="true" applyFill="true" applyBorder="true" applyAlignment="true">
      <alignment horizontal="left" wrapText="true" shrinkToFit="true"/>
    </xf>
    <xf numFmtId="0" fontId="9" fillId="0" borderId="1" xfId="0" applyFont="true" applyFill="true" applyBorder="true" applyAlignment="true">
      <alignment horizontal="left" wrapText="true" shrinkToFit="true"/>
    </xf>
    <xf numFmtId="0" fontId="11" fillId="3" borderId="10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  <xf numFmtId="0" fontId="10" fillId="0" borderId="11" xfId="0" applyFont="true" applyFill="true" applyBorder="true" applyAlignment="true">
      <alignment horizontal="center" vertical="center"/>
    </xf>
    <xf numFmtId="184" fontId="10" fillId="0" borderId="12" xfId="0" applyNumberFormat="true" applyFont="true" applyFill="true" applyBorder="true" applyAlignment="true">
      <alignment horizontal="center" vertical="center" wrapText="true"/>
    </xf>
    <xf numFmtId="49" fontId="12" fillId="0" borderId="0" xfId="0" applyNumberFormat="true" applyFont="true" applyFill="true" applyBorder="true" applyAlignment="true">
      <alignment horizontal="left" vertical="center" wrapText="true"/>
    </xf>
    <xf numFmtId="184" fontId="13" fillId="0" borderId="0" xfId="0" applyNumberFormat="true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/>
    <xf numFmtId="0" fontId="14" fillId="0" borderId="4" xfId="0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horizontal="center" vertical="center"/>
    </xf>
    <xf numFmtId="0" fontId="15" fillId="0" borderId="2" xfId="0" applyFont="true" applyFill="true" applyBorder="true" applyAlignment="true">
      <alignment horizontal="center" vertical="center"/>
    </xf>
    <xf numFmtId="0" fontId="15" fillId="0" borderId="1" xfId="0" applyFont="true" applyFill="true" applyBorder="true" applyAlignment="true">
      <alignment vertical="center"/>
    </xf>
    <xf numFmtId="181" fontId="15" fillId="0" borderId="2" xfId="0" applyNumberFormat="true" applyFont="true" applyFill="true" applyBorder="true" applyAlignment="true">
      <alignment horizontal="center" vertical="center"/>
    </xf>
    <xf numFmtId="180" fontId="15" fillId="0" borderId="2" xfId="0" applyNumberFormat="true" applyFont="true" applyFill="true" applyBorder="true" applyAlignment="true">
      <alignment horizontal="center" vertical="center"/>
    </xf>
    <xf numFmtId="0" fontId="16" fillId="0" borderId="0" xfId="0" applyFont="true" applyFill="true" applyBorder="true" applyAlignment="true">
      <alignment vertical="center"/>
    </xf>
    <xf numFmtId="0" fontId="16" fillId="0" borderId="5" xfId="0" applyFont="true" applyFill="true" applyBorder="true" applyAlignment="true"/>
    <xf numFmtId="0" fontId="16" fillId="0" borderId="0" xfId="0" applyFont="true" applyFill="true" applyBorder="true" applyAlignment="true"/>
    <xf numFmtId="0" fontId="15" fillId="0" borderId="3" xfId="0" applyFont="true" applyFill="true" applyBorder="true" applyAlignment="true">
      <alignment horizontal="center" vertical="center"/>
    </xf>
    <xf numFmtId="180" fontId="15" fillId="0" borderId="3" xfId="0" applyNumberFormat="true" applyFont="true" applyFill="true" applyBorder="true" applyAlignment="true">
      <alignment horizontal="center" vertical="center"/>
    </xf>
    <xf numFmtId="184" fontId="15" fillId="0" borderId="3" xfId="0" applyNumberFormat="true" applyFont="true" applyFill="true" applyBorder="true" applyAlignment="true">
      <alignment horizontal="center" vertical="center"/>
    </xf>
    <xf numFmtId="181" fontId="15" fillId="0" borderId="3" xfId="0" applyNumberFormat="true" applyFont="true" applyFill="true" applyBorder="true" applyAlignment="true">
      <alignment horizontal="center" vertical="center"/>
    </xf>
    <xf numFmtId="179" fontId="15" fillId="0" borderId="2" xfId="0" applyNumberFormat="true" applyFont="true" applyFill="true" applyBorder="true" applyAlignment="true">
      <alignment horizontal="center" vertical="center"/>
    </xf>
    <xf numFmtId="0" fontId="15" fillId="0" borderId="0" xfId="0" applyFont="true" applyFill="true" applyBorder="true" applyAlignment="true"/>
    <xf numFmtId="0" fontId="17" fillId="0" borderId="0" xfId="0" applyFont="true" applyFill="true" applyBorder="true" applyAlignment="true"/>
    <xf numFmtId="0" fontId="7" fillId="0" borderId="0" xfId="0" applyFont="true" applyFill="true" applyBorder="true" applyAlignment="true"/>
    <xf numFmtId="180" fontId="7" fillId="0" borderId="0" xfId="0" applyNumberFormat="true" applyFont="true" applyFill="true" applyBorder="true" applyAlignment="true">
      <alignment horizontal="right"/>
    </xf>
    <xf numFmtId="0" fontId="7" fillId="0" borderId="0" xfId="0" applyFont="true" applyFill="true" applyBorder="true" applyAlignment="true">
      <alignment horizontal="center"/>
    </xf>
    <xf numFmtId="0" fontId="7" fillId="0" borderId="0" xfId="0" applyFont="true" applyFill="true" applyBorder="true" applyAlignment="true">
      <alignment horizontal="right"/>
    </xf>
    <xf numFmtId="0" fontId="7" fillId="0" borderId="1" xfId="0" applyFont="true" applyFill="true" applyBorder="true" applyAlignment="true"/>
    <xf numFmtId="0" fontId="7" fillId="0" borderId="2" xfId="0" applyFont="true" applyFill="true" applyBorder="true" applyAlignment="true">
      <alignment horizontal="center" vertical="center"/>
    </xf>
    <xf numFmtId="180" fontId="7" fillId="0" borderId="2" xfId="0" applyNumberFormat="true" applyFont="true" applyFill="true" applyBorder="true" applyAlignment="true">
      <alignment horizontal="right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left"/>
    </xf>
    <xf numFmtId="181" fontId="7" fillId="0" borderId="2" xfId="0" applyNumberFormat="true" applyFont="true" applyFill="true" applyBorder="true" applyAlignment="true">
      <alignment horizontal="right"/>
    </xf>
    <xf numFmtId="0" fontId="7" fillId="0" borderId="3" xfId="0" applyNumberFormat="true" applyFont="true" applyFill="true" applyBorder="true" applyAlignment="true">
      <alignment horizontal="right"/>
    </xf>
    <xf numFmtId="184" fontId="7" fillId="0" borderId="3" xfId="0" applyNumberFormat="true" applyFont="true" applyFill="true" applyBorder="true" applyAlignment="true">
      <alignment horizontal="right"/>
    </xf>
    <xf numFmtId="184" fontId="7" fillId="0" borderId="2" xfId="0" applyNumberFormat="true" applyFont="true" applyFill="true" applyBorder="true" applyAlignment="true">
      <alignment horizontal="right"/>
    </xf>
    <xf numFmtId="49" fontId="7" fillId="0" borderId="3" xfId="0" applyNumberFormat="true" applyFont="true" applyFill="true" applyBorder="true" applyAlignment="true">
      <alignment horizontal="right"/>
    </xf>
    <xf numFmtId="49" fontId="7" fillId="0" borderId="2" xfId="0" applyNumberFormat="true" applyFont="true" applyFill="true" applyBorder="true" applyAlignment="true">
      <alignment horizontal="left" vertical="center"/>
    </xf>
    <xf numFmtId="181" fontId="7" fillId="0" borderId="2" xfId="0" applyNumberFormat="true" applyFont="true" applyFill="true" applyBorder="true" applyAlignment="true">
      <alignment horizontal="right" vertical="center"/>
    </xf>
    <xf numFmtId="184" fontId="7" fillId="0" borderId="3" xfId="0" applyNumberFormat="true" applyFont="true" applyFill="true" applyBorder="true" applyAlignment="true">
      <alignment horizontal="right" vertical="center"/>
    </xf>
    <xf numFmtId="0" fontId="7" fillId="0" borderId="2" xfId="0" applyFont="true" applyFill="true" applyBorder="true" applyAlignment="true"/>
    <xf numFmtId="0" fontId="17" fillId="0" borderId="1" xfId="0" applyFont="true" applyFill="true" applyBorder="true" applyAlignment="true"/>
    <xf numFmtId="0" fontId="17" fillId="0" borderId="2" xfId="0" applyFont="true" applyFill="true" applyBorder="true" applyAlignment="true">
      <alignment horizontal="left"/>
    </xf>
    <xf numFmtId="181" fontId="17" fillId="0" borderId="2" xfId="0" applyNumberFormat="true" applyFont="true" applyFill="true" applyBorder="true" applyAlignment="true">
      <alignment horizontal="right"/>
    </xf>
    <xf numFmtId="184" fontId="17" fillId="0" borderId="3" xfId="0" applyNumberFormat="true" applyFont="true" applyFill="true" applyBorder="true" applyAlignment="true">
      <alignment horizontal="right" vertical="center"/>
    </xf>
    <xf numFmtId="0" fontId="7" fillId="0" borderId="0" xfId="0" applyFont="true" applyFill="true" applyBorder="true" applyAlignment="true">
      <alignment horizontal="left" wrapText="true"/>
    </xf>
    <xf numFmtId="0" fontId="7" fillId="0" borderId="0" xfId="0" applyFont="true" applyFill="true" applyBorder="true" applyAlignment="true">
      <alignment horizontal="left"/>
    </xf>
    <xf numFmtId="0" fontId="18" fillId="0" borderId="0" xfId="0" applyFont="true" applyFill="true" applyBorder="true" applyAlignment="true">
      <alignment horizontal="center"/>
    </xf>
    <xf numFmtId="0" fontId="7" fillId="0" borderId="4" xfId="0" applyFont="true" applyFill="true" applyBorder="true" applyAlignment="true">
      <alignment horizontal="right"/>
    </xf>
    <xf numFmtId="0" fontId="7" fillId="0" borderId="1" xfId="0" applyFont="true" applyFill="true" applyBorder="true" applyAlignment="true">
      <alignment horizontal="center" vertical="center"/>
    </xf>
    <xf numFmtId="180" fontId="7" fillId="0" borderId="2" xfId="0" applyNumberFormat="true" applyFont="true" applyFill="true" applyBorder="true" applyAlignment="true">
      <alignment horizontal="center" vertical="center"/>
    </xf>
    <xf numFmtId="180" fontId="7" fillId="0" borderId="3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left"/>
    </xf>
    <xf numFmtId="181" fontId="19" fillId="0" borderId="2" xfId="0" applyNumberFormat="true" applyFont="true" applyFill="true" applyBorder="true" applyAlignment="true"/>
    <xf numFmtId="181" fontId="19" fillId="0" borderId="3" xfId="0" applyNumberFormat="true" applyFont="true" applyFill="true" applyBorder="true" applyAlignment="true"/>
    <xf numFmtId="184" fontId="19" fillId="0" borderId="2" xfId="0" applyNumberFormat="true" applyFont="true" applyFill="true" applyBorder="true" applyAlignment="true"/>
    <xf numFmtId="49" fontId="7" fillId="0" borderId="1" xfId="0" applyNumberFormat="true" applyFont="true" applyFill="true" applyBorder="true" applyAlignment="true">
      <alignment horizontal="left" vertical="center"/>
    </xf>
    <xf numFmtId="181" fontId="7" fillId="0" borderId="13" xfId="0" applyNumberFormat="true" applyFont="true" applyFill="true" applyBorder="true" applyAlignment="true"/>
    <xf numFmtId="181" fontId="7" fillId="0" borderId="14" xfId="0" applyNumberFormat="true" applyFont="true" applyFill="true" applyBorder="true" applyAlignment="true"/>
    <xf numFmtId="181" fontId="19" fillId="0" borderId="2" xfId="0" applyNumberFormat="true" applyFont="true" applyFill="true" applyBorder="true" applyAlignment="true">
      <alignment vertical="center"/>
    </xf>
    <xf numFmtId="181" fontId="19" fillId="0" borderId="3" xfId="0" applyNumberFormat="true" applyFont="true" applyFill="true" applyBorder="true" applyAlignment="true">
      <alignment vertical="center"/>
    </xf>
    <xf numFmtId="180" fontId="19" fillId="0" borderId="0" xfId="0" applyNumberFormat="true" applyFont="true" applyFill="true" applyBorder="true" applyAlignment="true"/>
    <xf numFmtId="0" fontId="19" fillId="0" borderId="1" xfId="0" applyFont="true" applyFill="true" applyBorder="true" applyAlignment="true">
      <alignment horizontal="left"/>
    </xf>
    <xf numFmtId="0" fontId="7" fillId="0" borderId="0" xfId="0" applyFont="true" applyFill="true" applyBorder="true" applyAlignment="true">
      <alignment horizontal="left" vertical="center" wrapText="true"/>
    </xf>
    <xf numFmtId="184" fontId="7" fillId="0" borderId="3" xfId="0" applyNumberFormat="true" applyFont="true" applyFill="true" applyBorder="true" applyAlignment="true"/>
    <xf numFmtId="184" fontId="7" fillId="0" borderId="0" xfId="0" applyNumberFormat="true" applyFont="true" applyFill="true" applyBorder="true" applyAlignment="true"/>
    <xf numFmtId="181" fontId="7" fillId="0" borderId="0" xfId="0" applyNumberFormat="true" applyFont="true" applyFill="true" applyBorder="true" applyAlignment="true"/>
    <xf numFmtId="0" fontId="20" fillId="0" borderId="0" xfId="0" applyFont="true" applyFill="true" applyBorder="true" applyAlignment="true"/>
    <xf numFmtId="0" fontId="19" fillId="0" borderId="0" xfId="0" applyFont="true" applyFill="true" applyBorder="true" applyAlignment="true"/>
    <xf numFmtId="0" fontId="21" fillId="0" borderId="0" xfId="0" applyFont="true" applyFill="true" applyBorder="true" applyAlignment="true"/>
    <xf numFmtId="0" fontId="22" fillId="0" borderId="0" xfId="0" applyFont="true" applyFill="true" applyBorder="true" applyAlignment="true"/>
    <xf numFmtId="0" fontId="21" fillId="0" borderId="0" xfId="0" applyFont="true" applyFill="true" applyBorder="true" applyAlignment="true">
      <alignment horizontal="center"/>
    </xf>
    <xf numFmtId="180" fontId="21" fillId="0" borderId="0" xfId="0" applyNumberFormat="true" applyFont="true" applyFill="true" applyBorder="true" applyAlignment="true"/>
    <xf numFmtId="0" fontId="18" fillId="0" borderId="0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182" fontId="6" fillId="0" borderId="2" xfId="0" applyNumberFormat="true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left"/>
    </xf>
    <xf numFmtId="0" fontId="3" fillId="0" borderId="3" xfId="0" applyFont="true" applyFill="true" applyBorder="true" applyAlignment="true">
      <alignment horizontal="center"/>
    </xf>
    <xf numFmtId="181" fontId="3" fillId="0" borderId="2" xfId="0" applyNumberFormat="true" applyFont="true" applyFill="true" applyBorder="true" applyAlignment="true">
      <alignment horizontal="right"/>
    </xf>
    <xf numFmtId="181" fontId="5" fillId="0" borderId="2" xfId="0" applyNumberFormat="true" applyFont="true" applyFill="true" applyBorder="true" applyAlignment="true">
      <alignment horizontal="right"/>
    </xf>
    <xf numFmtId="181" fontId="3" fillId="0" borderId="2" xfId="0" applyNumberFormat="true" applyFont="true" applyFill="true" applyBorder="true" applyAlignment="true">
      <alignment horizontal="right" vertical="center"/>
    </xf>
    <xf numFmtId="0" fontId="7" fillId="0" borderId="15" xfId="0" applyNumberFormat="true" applyFont="true" applyFill="true" applyBorder="true" applyAlignment="true">
      <alignment horizontal="left"/>
    </xf>
    <xf numFmtId="0" fontId="7" fillId="0" borderId="16" xfId="0" applyFont="true" applyFill="true" applyBorder="true" applyAlignment="true">
      <alignment horizontal="center"/>
    </xf>
    <xf numFmtId="0" fontId="3" fillId="0" borderId="17" xfId="0" applyNumberFormat="true" applyFont="true" applyFill="true" applyBorder="true" applyAlignment="true">
      <alignment horizontal="left"/>
    </xf>
    <xf numFmtId="0" fontId="3" fillId="0" borderId="18" xfId="0" applyFont="true" applyFill="true" applyBorder="true" applyAlignment="true">
      <alignment horizontal="center"/>
    </xf>
    <xf numFmtId="181" fontId="3" fillId="0" borderId="19" xfId="0" applyNumberFormat="true" applyFont="true" applyFill="true" applyBorder="true" applyAlignment="true">
      <alignment horizontal="right" vertical="center"/>
    </xf>
    <xf numFmtId="0" fontId="3" fillId="0" borderId="20" xfId="0" applyFont="true" applyFill="true" applyBorder="true" applyAlignment="true">
      <alignment horizontal="center"/>
    </xf>
    <xf numFmtId="181" fontId="3" fillId="0" borderId="21" xfId="0" applyNumberFormat="true" applyFont="true" applyFill="true" applyBorder="true" applyAlignment="true">
      <alignment horizontal="right" vertical="center"/>
    </xf>
    <xf numFmtId="0" fontId="7" fillId="0" borderId="0" xfId="0" applyNumberFormat="true" applyFont="true" applyFill="true" applyBorder="true" applyAlignment="true">
      <alignment horizontal="center" wrapText="true"/>
    </xf>
    <xf numFmtId="0" fontId="21" fillId="0" borderId="22" xfId="0" applyFont="true" applyFill="true" applyBorder="true" applyAlignment="true">
      <alignment horizontal="left"/>
    </xf>
    <xf numFmtId="0" fontId="23" fillId="0" borderId="0" xfId="0" applyFont="true" applyFill="true" applyBorder="true" applyAlignment="true">
      <alignment horizontal="center" vertical="center"/>
    </xf>
    <xf numFmtId="182" fontId="6" fillId="0" borderId="1" xfId="0" applyNumberFormat="true" applyFont="true" applyFill="true" applyBorder="true" applyAlignment="true">
      <alignment horizontal="center" vertical="center"/>
    </xf>
    <xf numFmtId="0" fontId="6" fillId="0" borderId="23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24" fillId="0" borderId="0" xfId="0" applyFont="true" applyFill="true" applyBorder="true" applyAlignment="true"/>
    <xf numFmtId="178" fontId="3" fillId="0" borderId="1" xfId="0" applyNumberFormat="true" applyFont="true" applyFill="true" applyBorder="true" applyAlignment="true">
      <alignment horizontal="right"/>
    </xf>
    <xf numFmtId="184" fontId="3" fillId="0" borderId="4" xfId="0" applyNumberFormat="true" applyFont="true" applyFill="true" applyBorder="true" applyAlignment="true">
      <alignment horizontal="right"/>
    </xf>
    <xf numFmtId="184" fontId="6" fillId="0" borderId="0" xfId="0" applyNumberFormat="true" applyFont="true" applyFill="true" applyBorder="true" applyAlignment="true">
      <alignment horizontal="right"/>
    </xf>
    <xf numFmtId="178" fontId="5" fillId="0" borderId="24" xfId="0" applyNumberFormat="true" applyFont="true" applyFill="true" applyBorder="true" applyAlignment="true">
      <alignment horizontal="right"/>
    </xf>
    <xf numFmtId="178" fontId="3" fillId="0" borderId="24" xfId="0" applyNumberFormat="true" applyFont="true" applyFill="true" applyBorder="true" applyAlignment="true">
      <alignment horizontal="right" vertical="center"/>
    </xf>
    <xf numFmtId="178" fontId="22" fillId="0" borderId="15" xfId="0" applyNumberFormat="true" applyFont="true" applyFill="true" applyBorder="true" applyAlignment="true"/>
    <xf numFmtId="178" fontId="3" fillId="0" borderId="2" xfId="0" applyNumberFormat="true" applyFont="true" applyFill="true" applyBorder="true" applyAlignment="true">
      <alignment horizontal="right"/>
    </xf>
    <xf numFmtId="181" fontId="3" fillId="0" borderId="3" xfId="0" applyNumberFormat="true" applyFont="true" applyFill="true" applyBorder="true" applyAlignment="true">
      <alignment horizontal="right"/>
    </xf>
    <xf numFmtId="184" fontId="3" fillId="0" borderId="25" xfId="0" applyNumberFormat="true" applyFont="true" applyFill="true" applyBorder="true" applyAlignment="true">
      <alignment horizontal="right"/>
    </xf>
    <xf numFmtId="178" fontId="3" fillId="0" borderId="26" xfId="0" applyNumberFormat="true" applyFont="true" applyFill="true" applyBorder="true" applyAlignment="true">
      <alignment horizontal="right" vertical="center"/>
    </xf>
    <xf numFmtId="180" fontId="7" fillId="0" borderId="0" xfId="0" applyNumberFormat="true" applyFont="true" applyFill="true" applyBorder="true" applyAlignment="true"/>
    <xf numFmtId="0" fontId="18" fillId="0" borderId="22" xfId="0" applyFont="true" applyFill="true" applyBorder="true" applyAlignment="true">
      <alignment horizontal="center"/>
    </xf>
    <xf numFmtId="0" fontId="18" fillId="0" borderId="27" xfId="0" applyFont="true" applyFill="true" applyBorder="true" applyAlignment="true">
      <alignment horizontal="center"/>
    </xf>
    <xf numFmtId="0" fontId="25" fillId="0" borderId="27" xfId="0" applyFont="true" applyFill="true" applyBorder="true" applyAlignment="true">
      <alignment horizontal="center"/>
    </xf>
    <xf numFmtId="0" fontId="7" fillId="0" borderId="4" xfId="0" applyFont="true" applyFill="true" applyBorder="true" applyAlignment="true">
      <alignment horizontal="left"/>
    </xf>
    <xf numFmtId="177" fontId="7" fillId="0" borderId="4" xfId="0" applyNumberFormat="true" applyFont="true" applyFill="true" applyBorder="true" applyAlignment="true">
      <alignment horizontal="center"/>
    </xf>
    <xf numFmtId="0" fontId="7" fillId="0" borderId="4" xfId="0" applyFont="true" applyFill="true" applyBorder="true" applyAlignment="true"/>
    <xf numFmtId="0" fontId="23" fillId="0" borderId="1" xfId="0" applyFont="true" applyFill="true" applyBorder="true" applyAlignment="true">
      <alignment horizontal="center" vertical="center"/>
    </xf>
    <xf numFmtId="182" fontId="23" fillId="0" borderId="2" xfId="0" applyNumberFormat="true" applyFont="true" applyFill="true" applyBorder="true" applyAlignment="true">
      <alignment horizontal="center" vertical="center"/>
    </xf>
    <xf numFmtId="0" fontId="23" fillId="0" borderId="2" xfId="0" applyFont="true" applyFill="true" applyBorder="true" applyAlignment="true">
      <alignment horizontal="center" vertical="center" wrapText="true"/>
    </xf>
    <xf numFmtId="180" fontId="26" fillId="0" borderId="2" xfId="0" applyNumberFormat="true" applyFont="true" applyFill="true" applyBorder="true" applyAlignment="true">
      <alignment horizontal="center" vertical="center" wrapText="true"/>
    </xf>
    <xf numFmtId="0" fontId="23" fillId="0" borderId="1" xfId="0" applyFont="true" applyFill="true" applyBorder="true" applyAlignment="true">
      <alignment horizontal="left"/>
    </xf>
    <xf numFmtId="181" fontId="23" fillId="0" borderId="2" xfId="0" applyNumberFormat="true" applyFont="true" applyFill="true" applyBorder="true" applyAlignment="true">
      <alignment horizontal="center"/>
    </xf>
    <xf numFmtId="184" fontId="23" fillId="0" borderId="2" xfId="0" applyNumberFormat="true" applyFont="true" applyFill="true" applyBorder="true" applyAlignment="true">
      <alignment horizontal="right"/>
    </xf>
    <xf numFmtId="181" fontId="21" fillId="0" borderId="2" xfId="0" applyNumberFormat="true" applyFont="true" applyFill="true" applyBorder="true" applyAlignment="true">
      <alignment horizontal="right" vertical="center"/>
    </xf>
    <xf numFmtId="181" fontId="7" fillId="0" borderId="2" xfId="0" applyNumberFormat="true" applyFont="true" applyFill="true" applyBorder="true" applyAlignment="true">
      <alignment horizontal="center"/>
    </xf>
    <xf numFmtId="184" fontId="23" fillId="0" borderId="2" xfId="0" applyNumberFormat="true" applyFont="true" applyFill="true" applyBorder="true" applyAlignment="true">
      <alignment horizontal="center"/>
    </xf>
    <xf numFmtId="181" fontId="7" fillId="0" borderId="2" xfId="0" applyNumberFormat="true" applyFont="true" applyFill="true" applyBorder="true" applyAlignment="true">
      <alignment horizontal="center" vertical="center"/>
    </xf>
    <xf numFmtId="184" fontId="7" fillId="0" borderId="2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/>
    </xf>
    <xf numFmtId="0" fontId="18" fillId="0" borderId="28" xfId="0" applyFont="true" applyFill="true" applyBorder="true" applyAlignment="true">
      <alignment horizontal="center"/>
    </xf>
    <xf numFmtId="0" fontId="23" fillId="0" borderId="3" xfId="0" applyFont="true" applyFill="true" applyBorder="true" applyAlignment="true">
      <alignment horizontal="center" vertical="center" wrapText="true"/>
    </xf>
    <xf numFmtId="182" fontId="7" fillId="0" borderId="0" xfId="0" applyNumberFormat="true" applyFont="true" applyFill="true" applyBorder="true" applyAlignment="true"/>
    <xf numFmtId="0" fontId="23" fillId="0" borderId="0" xfId="0" applyFont="true" applyFill="true" applyBorder="true" applyAlignment="true"/>
    <xf numFmtId="0" fontId="27" fillId="0" borderId="0" xfId="0" applyFont="true" applyFill="true" applyBorder="true" applyAlignment="true">
      <alignment horizontal="center"/>
    </xf>
    <xf numFmtId="180" fontId="23" fillId="0" borderId="3" xfId="0" applyNumberFormat="true" applyFont="true" applyFill="true" applyBorder="true" applyAlignment="true">
      <alignment horizontal="center" vertical="center" wrapText="true"/>
    </xf>
    <xf numFmtId="184" fontId="26" fillId="0" borderId="2" xfId="0" applyNumberFormat="true" applyFont="true" applyFill="true" applyBorder="true" applyAlignment="true">
      <alignment horizontal="right"/>
    </xf>
    <xf numFmtId="184" fontId="23" fillId="0" borderId="3" xfId="0" applyNumberFormat="true" applyFont="true" applyFill="true" applyBorder="true" applyAlignment="true">
      <alignment horizontal="right"/>
    </xf>
    <xf numFmtId="184" fontId="19" fillId="0" borderId="2" xfId="0" applyNumberFormat="true" applyFont="true" applyFill="true" applyBorder="true" applyAlignment="true">
      <alignment horizontal="right"/>
    </xf>
    <xf numFmtId="184" fontId="3" fillId="0" borderId="2" xfId="0" applyNumberFormat="true" applyFont="true" applyFill="true" applyBorder="true" applyAlignment="true">
      <alignment horizontal="right"/>
    </xf>
    <xf numFmtId="184" fontId="3" fillId="0" borderId="2" xfId="0" applyNumberFormat="true" applyFont="true" applyFill="true" applyBorder="true" applyAlignment="true" applyProtection="true">
      <alignment horizontal="right"/>
    </xf>
    <xf numFmtId="0" fontId="0" fillId="0" borderId="0" xfId="0" applyFill="true" applyAlignment="true"/>
    <xf numFmtId="0" fontId="4" fillId="0" borderId="0" xfId="0" applyFont="true" applyFill="true" applyBorder="true" applyAlignment="true">
      <alignment horizontal="center"/>
    </xf>
    <xf numFmtId="0" fontId="5" fillId="0" borderId="4" xfId="0" applyFont="true" applyFill="true" applyBorder="true" applyAlignment="true">
      <alignment horizontal="right"/>
    </xf>
    <xf numFmtId="0" fontId="0" fillId="0" borderId="1" xfId="0" applyFont="true" applyFill="true" applyBorder="true" applyAlignment="true">
      <alignment horizontal="center" vertical="center"/>
    </xf>
    <xf numFmtId="58" fontId="0" fillId="0" borderId="2" xfId="0" applyNumberFormat="true" applyFill="true" applyBorder="true" applyAlignment="true">
      <alignment horizontal="center" vertical="center"/>
    </xf>
    <xf numFmtId="180" fontId="0" fillId="0" borderId="3" xfId="0" applyNumberFormat="true" applyFont="true" applyFill="true" applyBorder="true" applyAlignment="true">
      <alignment horizontal="center" vertical="center"/>
    </xf>
    <xf numFmtId="0" fontId="28" fillId="0" borderId="1" xfId="0" applyFont="true" applyFill="true" applyBorder="true" applyAlignment="true"/>
    <xf numFmtId="0" fontId="28" fillId="0" borderId="2" xfId="0" applyFont="true" applyFill="true" applyBorder="true" applyAlignment="true">
      <alignment horizontal="center"/>
    </xf>
    <xf numFmtId="49" fontId="28" fillId="0" borderId="3" xfId="0" applyNumberFormat="true" applyFont="true" applyFill="true" applyBorder="true" applyAlignment="true">
      <alignment horizontal="center"/>
    </xf>
    <xf numFmtId="0" fontId="5" fillId="0" borderId="1" xfId="0" applyFont="true" applyFill="true" applyBorder="true" applyAlignment="true"/>
    <xf numFmtId="181" fontId="5" fillId="0" borderId="2" xfId="0" applyNumberFormat="true" applyFont="true" applyFill="true" applyBorder="true" applyAlignment="true">
      <alignment horizontal="center"/>
    </xf>
    <xf numFmtId="49" fontId="5" fillId="0" borderId="3" xfId="0" applyNumberFormat="true" applyFont="true" applyFill="true" applyBorder="true" applyAlignment="true">
      <alignment horizontal="center"/>
    </xf>
    <xf numFmtId="176" fontId="6" fillId="0" borderId="2" xfId="0" applyNumberFormat="true" applyFont="true" applyFill="true" applyBorder="true" applyAlignment="true">
      <alignment horizontal="center"/>
    </xf>
    <xf numFmtId="184" fontId="28" fillId="0" borderId="3" xfId="0" applyNumberFormat="true" applyFont="true" applyFill="true" applyBorder="true" applyAlignment="true">
      <alignment horizontal="center"/>
    </xf>
    <xf numFmtId="176" fontId="0" fillId="0" borderId="2" xfId="0" applyNumberFormat="true" applyFont="true" applyFill="true" applyBorder="true" applyAlignment="true">
      <alignment horizontal="center"/>
    </xf>
    <xf numFmtId="184" fontId="5" fillId="0" borderId="3" xfId="0" applyNumberFormat="true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vertical="center" wrapText="true"/>
    </xf>
    <xf numFmtId="181" fontId="0" fillId="0" borderId="2" xfId="0" applyNumberFormat="true" applyFont="true" applyBorder="true" applyAlignment="true">
      <alignment vertical="center"/>
    </xf>
    <xf numFmtId="182" fontId="0" fillId="0" borderId="3" xfId="0" applyNumberFormat="true" applyBorder="true" applyAlignment="true">
      <alignment horizontal="right" vertical="center"/>
    </xf>
    <xf numFmtId="184" fontId="0" fillId="0" borderId="3" xfId="0" applyNumberFormat="true" applyBorder="true" applyAlignment="true">
      <alignment horizontal="right" vertical="center"/>
    </xf>
    <xf numFmtId="0" fontId="0" fillId="0" borderId="2" xfId="0" applyBorder="true" applyAlignment="true">
      <alignment vertical="center"/>
    </xf>
    <xf numFmtId="181" fontId="0" fillId="0" borderId="2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81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9"/>
  <sheetViews>
    <sheetView zoomScale="90" zoomScaleNormal="90" workbookViewId="0">
      <selection activeCell="F37" sqref="F37"/>
    </sheetView>
  </sheetViews>
  <sheetFormatPr defaultColWidth="9" defaultRowHeight="13.5" outlineLevelCol="5"/>
  <cols>
    <col min="1" max="1" width="10" customWidth="true"/>
    <col min="2" max="2" width="43.1238095238095" customWidth="true"/>
    <col min="3" max="3" width="16.5047619047619" customWidth="true"/>
    <col min="4" max="4" width="17.6285714285714" customWidth="true"/>
    <col min="5" max="5" width="13.8761904761905" hidden="true" customWidth="true"/>
  </cols>
  <sheetData>
    <row r="1" ht="21.75" spans="2:4">
      <c r="B1" s="1" t="s">
        <v>0</v>
      </c>
      <c r="C1" s="1"/>
      <c r="D1" s="1"/>
    </row>
    <row r="2" spans="4:4">
      <c r="D2" t="s">
        <v>1</v>
      </c>
    </row>
    <row r="3" ht="26.25" customHeight="true" spans="2:4">
      <c r="B3" s="3" t="s">
        <v>2</v>
      </c>
      <c r="C3" s="13" t="s">
        <v>3</v>
      </c>
      <c r="D3" s="14" t="s">
        <v>4</v>
      </c>
    </row>
    <row r="4" ht="21" customHeight="true" spans="2:6">
      <c r="B4" s="6" t="s">
        <v>0</v>
      </c>
      <c r="C4" s="239">
        <f>C9+C13+C17+C21+C25</f>
        <v>779754</v>
      </c>
      <c r="D4" s="240">
        <v>0.6</v>
      </c>
      <c r="E4">
        <f>C9+C13+C17+C21+C25</f>
        <v>779754</v>
      </c>
      <c r="F4" s="246"/>
    </row>
    <row r="5" ht="21" customHeight="true" spans="2:6">
      <c r="B5" s="24" t="s">
        <v>5</v>
      </c>
      <c r="C5" s="239">
        <f t="shared" ref="C5:C7" si="0">C10+C14+C18+C22+C26</f>
        <v>48938</v>
      </c>
      <c r="D5" s="240">
        <v>4.2</v>
      </c>
      <c r="E5">
        <f t="shared" ref="E5:E7" si="1">C10+C14+C18+C22+C26</f>
        <v>48938</v>
      </c>
      <c r="F5" s="246"/>
    </row>
    <row r="6" ht="21" customHeight="true" spans="2:6">
      <c r="B6" s="6" t="s">
        <v>6</v>
      </c>
      <c r="C6" s="239">
        <f t="shared" si="0"/>
        <v>492843</v>
      </c>
      <c r="D6" s="240">
        <v>0.8</v>
      </c>
      <c r="E6">
        <f t="shared" si="1"/>
        <v>492843</v>
      </c>
      <c r="F6" s="246"/>
    </row>
    <row r="7" ht="21" customHeight="true" spans="2:6">
      <c r="B7" s="6" t="s">
        <v>7</v>
      </c>
      <c r="C7" s="239">
        <f t="shared" si="0"/>
        <v>237973</v>
      </c>
      <c r="D7" s="241">
        <v>-0.6</v>
      </c>
      <c r="E7">
        <f t="shared" si="1"/>
        <v>237973</v>
      </c>
      <c r="F7" s="246"/>
    </row>
    <row r="8" ht="21" customHeight="true" spans="2:4">
      <c r="B8" s="6" t="s">
        <v>8</v>
      </c>
      <c r="C8" s="242"/>
      <c r="D8" s="241"/>
    </row>
    <row r="9" ht="21" customHeight="true" spans="2:4">
      <c r="B9" s="6" t="s">
        <v>9</v>
      </c>
      <c r="C9" s="242">
        <f>C10+C11+C12</f>
        <v>493994</v>
      </c>
      <c r="D9" s="241">
        <v>1</v>
      </c>
    </row>
    <row r="10" ht="21" customHeight="true" spans="2:4">
      <c r="B10" s="24" t="s">
        <v>10</v>
      </c>
      <c r="C10" s="242">
        <v>18235</v>
      </c>
      <c r="D10" s="241">
        <v>4.3</v>
      </c>
    </row>
    <row r="11" ht="21" customHeight="true" spans="2:4">
      <c r="B11" s="6" t="s">
        <v>11</v>
      </c>
      <c r="C11" s="242">
        <v>352585</v>
      </c>
      <c r="D11" s="241">
        <v>1.5</v>
      </c>
    </row>
    <row r="12" ht="21" customHeight="true" spans="2:4">
      <c r="B12" s="6" t="s">
        <v>12</v>
      </c>
      <c r="C12" s="242">
        <v>123174</v>
      </c>
      <c r="D12" s="241">
        <v>-0.7</v>
      </c>
    </row>
    <row r="13" ht="21" customHeight="true" spans="2:4">
      <c r="B13" s="6" t="s">
        <v>13</v>
      </c>
      <c r="C13" s="243">
        <f>C14+C15+C16</f>
        <v>38251</v>
      </c>
      <c r="D13" s="241">
        <v>6.8</v>
      </c>
    </row>
    <row r="14" ht="21" customHeight="true" spans="2:4">
      <c r="B14" s="24" t="s">
        <v>10</v>
      </c>
      <c r="C14" s="242">
        <v>3804</v>
      </c>
      <c r="D14" s="241">
        <v>4.5</v>
      </c>
    </row>
    <row r="15" ht="21" customHeight="true" spans="2:4">
      <c r="B15" s="6" t="s">
        <v>11</v>
      </c>
      <c r="C15" s="243">
        <v>11719</v>
      </c>
      <c r="D15" s="241">
        <v>26.7</v>
      </c>
    </row>
    <row r="16" ht="21" customHeight="true" spans="2:4">
      <c r="B16" s="6" t="s">
        <v>12</v>
      </c>
      <c r="C16" s="242">
        <v>22728</v>
      </c>
      <c r="D16" s="241">
        <v>-0.5</v>
      </c>
    </row>
    <row r="17" ht="21" customHeight="true" spans="2:4">
      <c r="B17" s="6" t="s">
        <v>14</v>
      </c>
      <c r="C17" s="242">
        <f>C18+C19+C20</f>
        <v>141710</v>
      </c>
      <c r="D17" s="241">
        <v>-0.7</v>
      </c>
    </row>
    <row r="18" ht="21" customHeight="true" spans="2:4">
      <c r="B18" s="24" t="s">
        <v>10</v>
      </c>
      <c r="C18" s="242">
        <v>9299</v>
      </c>
      <c r="D18" s="241">
        <v>4.4</v>
      </c>
    </row>
    <row r="19" ht="21" customHeight="true" spans="2:4">
      <c r="B19" s="6" t="s">
        <v>11</v>
      </c>
      <c r="C19" s="242">
        <v>93279</v>
      </c>
      <c r="D19" s="8">
        <v>-1.8</v>
      </c>
    </row>
    <row r="20" ht="21" customHeight="true" spans="2:4">
      <c r="B20" s="6" t="s">
        <v>12</v>
      </c>
      <c r="C20" s="242">
        <v>39132</v>
      </c>
      <c r="D20" s="8">
        <v>0.3</v>
      </c>
    </row>
    <row r="21" ht="21" customHeight="true" spans="2:4">
      <c r="B21" s="6" t="s">
        <v>15</v>
      </c>
      <c r="C21" s="243">
        <f>C22+C23+C24</f>
        <v>54321</v>
      </c>
      <c r="D21" s="8">
        <v>-4.2</v>
      </c>
    </row>
    <row r="22" ht="21" customHeight="true" spans="2:4">
      <c r="B22" s="24" t="s">
        <v>10</v>
      </c>
      <c r="C22" s="243">
        <v>2167</v>
      </c>
      <c r="D22" s="8">
        <v>3.9</v>
      </c>
    </row>
    <row r="23" ht="21" customHeight="true" spans="2:4">
      <c r="B23" s="6" t="s">
        <v>11</v>
      </c>
      <c r="C23" s="242">
        <v>21985</v>
      </c>
      <c r="D23" s="8">
        <v>-14.5</v>
      </c>
    </row>
    <row r="24" ht="21" customHeight="true" spans="2:4">
      <c r="B24" s="6" t="s">
        <v>12</v>
      </c>
      <c r="C24" s="242">
        <v>30169</v>
      </c>
      <c r="D24" s="8">
        <v>3.3</v>
      </c>
    </row>
    <row r="25" ht="21" customHeight="true" spans="2:4">
      <c r="B25" s="6" t="s">
        <v>16</v>
      </c>
      <c r="C25" s="243">
        <f>C26+C27+C28</f>
        <v>51478</v>
      </c>
      <c r="D25" s="241">
        <v>0.8</v>
      </c>
    </row>
    <row r="26" ht="21" customHeight="true" spans="2:4">
      <c r="B26" s="24" t="s">
        <v>10</v>
      </c>
      <c r="C26" s="242">
        <v>15433</v>
      </c>
      <c r="D26" s="8">
        <v>4</v>
      </c>
    </row>
    <row r="27" ht="21" customHeight="true" spans="2:4">
      <c r="B27" s="6" t="s">
        <v>11</v>
      </c>
      <c r="C27" s="242">
        <v>13275</v>
      </c>
      <c r="D27" s="8">
        <v>10.8</v>
      </c>
    </row>
    <row r="28" ht="21" customHeight="true" spans="2:4">
      <c r="B28" s="6" t="s">
        <v>12</v>
      </c>
      <c r="C28" s="242">
        <v>22770</v>
      </c>
      <c r="D28" s="8">
        <v>-5.9</v>
      </c>
    </row>
    <row r="29" spans="2:4">
      <c r="B29" s="244" t="s">
        <v>17</v>
      </c>
      <c r="C29" s="245"/>
      <c r="D29" s="245"/>
    </row>
  </sheetData>
  <mergeCells count="2">
    <mergeCell ref="B1:D1"/>
    <mergeCell ref="B29:D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H7" sqref="H7"/>
    </sheetView>
  </sheetViews>
  <sheetFormatPr defaultColWidth="11.7142857142857" defaultRowHeight="31.5" customHeight="true" outlineLevelCol="6"/>
  <cols>
    <col min="1" max="1" width="24.7142857142857" style="27" customWidth="true"/>
    <col min="2" max="3" width="22.1428571428571" style="28" customWidth="true"/>
    <col min="4" max="4" width="22.1428571428571" style="49" customWidth="true"/>
    <col min="5" max="16384" width="11.7142857142857" style="27"/>
  </cols>
  <sheetData>
    <row r="1" customHeight="true" spans="1:4">
      <c r="A1" s="51" t="s">
        <v>172</v>
      </c>
      <c r="B1" s="51"/>
      <c r="C1" s="51"/>
      <c r="D1" s="51"/>
    </row>
    <row r="2" customHeight="true" spans="4:4">
      <c r="D2" s="52" t="s">
        <v>1</v>
      </c>
    </row>
    <row r="3" customHeight="true" spans="1:4">
      <c r="A3" s="53"/>
      <c r="B3" s="54" t="s">
        <v>69</v>
      </c>
      <c r="C3" s="55" t="s">
        <v>159</v>
      </c>
      <c r="D3" s="56" t="s">
        <v>4</v>
      </c>
    </row>
    <row r="4" customHeight="true" spans="1:4">
      <c r="A4" s="57" t="s">
        <v>173</v>
      </c>
      <c r="B4" s="58">
        <v>3149.5</v>
      </c>
      <c r="C4" s="58">
        <v>3325.4</v>
      </c>
      <c r="D4" s="59">
        <f t="shared" ref="D4:D8" si="0">B4/C4*100-100</f>
        <v>-5.28958922234919</v>
      </c>
    </row>
    <row r="5" customHeight="true" spans="1:4">
      <c r="A5" s="53" t="s">
        <v>161</v>
      </c>
      <c r="B5" s="60"/>
      <c r="C5" s="60"/>
      <c r="D5" s="59"/>
    </row>
    <row r="6" customHeight="true" spans="1:7">
      <c r="A6" s="53" t="s">
        <v>174</v>
      </c>
      <c r="B6" s="60">
        <v>2027.9</v>
      </c>
      <c r="C6" s="60">
        <v>2684.1</v>
      </c>
      <c r="D6" s="59">
        <f t="shared" si="0"/>
        <v>-24.4476733355687</v>
      </c>
      <c r="F6" s="64"/>
      <c r="G6" s="64"/>
    </row>
    <row r="7" customHeight="true" spans="1:4">
      <c r="A7" s="53" t="s">
        <v>175</v>
      </c>
      <c r="B7" s="60">
        <v>1413</v>
      </c>
      <c r="C7" s="60">
        <v>1914.3</v>
      </c>
      <c r="D7" s="59">
        <f t="shared" si="0"/>
        <v>-26.187118006582</v>
      </c>
    </row>
    <row r="8" customHeight="true" spans="1:4">
      <c r="A8" s="53" t="s">
        <v>176</v>
      </c>
      <c r="B8" s="60">
        <v>606.3</v>
      </c>
      <c r="C8" s="60">
        <v>732.6</v>
      </c>
      <c r="D8" s="59">
        <f t="shared" si="0"/>
        <v>-17.2399672399672</v>
      </c>
    </row>
    <row r="9" customHeight="true" spans="1:7">
      <c r="A9" s="53" t="s">
        <v>177</v>
      </c>
      <c r="B9" s="60" t="s">
        <v>96</v>
      </c>
      <c r="C9" s="60" t="s">
        <v>96</v>
      </c>
      <c r="D9" s="61" t="s">
        <v>96</v>
      </c>
      <c r="F9" s="28"/>
      <c r="G9" s="28"/>
    </row>
    <row r="10" customHeight="true" spans="1:4">
      <c r="A10" s="53" t="s">
        <v>178</v>
      </c>
      <c r="B10" s="60">
        <v>8.6</v>
      </c>
      <c r="C10" s="60">
        <v>37.2</v>
      </c>
      <c r="D10" s="59">
        <f t="shared" ref="D10:D13" si="1">B10/C10*100-100</f>
        <v>-76.8817204301075</v>
      </c>
    </row>
    <row r="11" customHeight="true" spans="1:4">
      <c r="A11" s="53" t="s">
        <v>179</v>
      </c>
      <c r="B11" s="60">
        <v>1121.6</v>
      </c>
      <c r="C11" s="60">
        <v>641.3</v>
      </c>
      <c r="D11" s="59">
        <f t="shared" si="1"/>
        <v>74.894745049119</v>
      </c>
    </row>
    <row r="12" customHeight="true" spans="1:4">
      <c r="A12" s="53" t="s">
        <v>164</v>
      </c>
      <c r="B12" s="60"/>
      <c r="C12" s="60"/>
      <c r="D12" s="59"/>
    </row>
    <row r="13" customHeight="true" spans="1:4">
      <c r="A13" s="53" t="s">
        <v>165</v>
      </c>
      <c r="B13" s="60">
        <v>1829.2</v>
      </c>
      <c r="C13" s="60">
        <v>1618.2</v>
      </c>
      <c r="D13" s="59">
        <f t="shared" si="1"/>
        <v>13.0391793350637</v>
      </c>
    </row>
    <row r="14" customHeight="true" spans="1:4">
      <c r="A14" s="53" t="s">
        <v>166</v>
      </c>
      <c r="B14" s="60" t="s">
        <v>96</v>
      </c>
      <c r="C14" s="60" t="s">
        <v>96</v>
      </c>
      <c r="D14" s="59" t="s">
        <v>96</v>
      </c>
    </row>
    <row r="15" customHeight="true" spans="1:4">
      <c r="A15" s="53" t="s">
        <v>167</v>
      </c>
      <c r="B15" s="60">
        <v>1320.3</v>
      </c>
      <c r="C15" s="60">
        <v>1707.2</v>
      </c>
      <c r="D15" s="59">
        <f>B15/C15*100-100</f>
        <v>-22.662839737582</v>
      </c>
    </row>
    <row r="16" customHeight="true" spans="1:4">
      <c r="A16" s="53" t="s">
        <v>168</v>
      </c>
      <c r="B16" s="60" t="s">
        <v>96</v>
      </c>
      <c r="C16" s="60" t="s">
        <v>96</v>
      </c>
      <c r="D16" s="59" t="s">
        <v>96</v>
      </c>
    </row>
    <row r="17" customHeight="true" spans="1:4">
      <c r="A17" s="53" t="s">
        <v>169</v>
      </c>
      <c r="B17" s="60" t="s">
        <v>96</v>
      </c>
      <c r="C17" s="60" t="s">
        <v>96</v>
      </c>
      <c r="D17" s="59" t="s">
        <v>96</v>
      </c>
    </row>
    <row r="18" s="50" customFormat="true" customHeight="true" spans="1:4">
      <c r="A18" s="50" t="s">
        <v>171</v>
      </c>
      <c r="B18" s="62"/>
      <c r="C18" s="62"/>
      <c r="D18" s="63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I14" sqref="I14"/>
    </sheetView>
  </sheetViews>
  <sheetFormatPr defaultColWidth="11.7142857142857" defaultRowHeight="15.75"/>
  <cols>
    <col min="1" max="1" width="36.5714285714286" style="27" customWidth="true"/>
    <col min="2" max="2" width="17.8571428571429" style="27" customWidth="true"/>
    <col min="3" max="3" width="17.8571428571429" style="28" customWidth="true"/>
    <col min="4" max="4" width="17.8571428571429" style="27" customWidth="true"/>
    <col min="5" max="9" width="11.7142857142857" style="27"/>
    <col min="10" max="10" width="12.8571428571429" style="27" customWidth="true"/>
    <col min="11" max="16384" width="11.7142857142857" style="27"/>
  </cols>
  <sheetData>
    <row r="1" ht="21" spans="1:4">
      <c r="A1" s="29" t="s">
        <v>180</v>
      </c>
      <c r="B1" s="29"/>
      <c r="C1" s="29"/>
      <c r="D1" s="29"/>
    </row>
    <row r="2" spans="1:4">
      <c r="A2" s="30" t="s">
        <v>181</v>
      </c>
      <c r="B2" s="30"/>
      <c r="C2" s="30"/>
      <c r="D2" s="30"/>
    </row>
    <row r="3" ht="13.5" spans="1:4">
      <c r="A3" s="31" t="s">
        <v>2</v>
      </c>
      <c r="B3" s="32" t="s">
        <v>3</v>
      </c>
      <c r="C3" s="33" t="s">
        <v>159</v>
      </c>
      <c r="D3" s="34" t="s">
        <v>4</v>
      </c>
    </row>
    <row r="4" ht="17.25" customHeight="true" spans="1:4">
      <c r="A4" s="31"/>
      <c r="B4" s="35"/>
      <c r="C4" s="36"/>
      <c r="D4" s="34"/>
    </row>
    <row r="5" ht="22.5" customHeight="true" spans="1:4">
      <c r="A5" s="37" t="s">
        <v>180</v>
      </c>
      <c r="B5" s="38">
        <v>158622.51</v>
      </c>
      <c r="C5" s="39">
        <v>157545.77</v>
      </c>
      <c r="D5" s="40">
        <f t="shared" ref="D5:D8" si="0">B5/C5*100-100</f>
        <v>0.683445832915751</v>
      </c>
    </row>
    <row r="6" ht="22.5" customHeight="true" spans="1:4">
      <c r="A6" s="37" t="s">
        <v>182</v>
      </c>
      <c r="B6" s="41"/>
      <c r="C6" s="42"/>
      <c r="D6" s="40"/>
    </row>
    <row r="7" ht="22.5" customHeight="true" spans="1:4">
      <c r="A7" s="37" t="s">
        <v>183</v>
      </c>
      <c r="B7" s="43">
        <v>103025.320245</v>
      </c>
      <c r="C7" s="43">
        <v>102404.7505</v>
      </c>
      <c r="D7" s="40">
        <f t="shared" si="0"/>
        <v>0.605997028428874</v>
      </c>
    </row>
    <row r="8" ht="22.5" customHeight="true" spans="1:4">
      <c r="A8" s="37" t="s">
        <v>184</v>
      </c>
      <c r="B8" s="43">
        <v>55597.189755</v>
      </c>
      <c r="C8" s="43">
        <v>55141.0195</v>
      </c>
      <c r="D8" s="40">
        <f t="shared" si="0"/>
        <v>0.827279326962739</v>
      </c>
    </row>
    <row r="9" ht="22.5" customHeight="true" spans="1:4">
      <c r="A9" s="37" t="s">
        <v>185</v>
      </c>
      <c r="B9" s="41"/>
      <c r="C9" s="42"/>
      <c r="D9" s="40"/>
    </row>
    <row r="10" ht="22.5" customHeight="true" spans="1:8">
      <c r="A10" s="37" t="s">
        <v>186</v>
      </c>
      <c r="B10" s="38">
        <v>53106.5</v>
      </c>
      <c r="C10" s="39">
        <v>49145.57</v>
      </c>
      <c r="D10" s="40">
        <f t="shared" ref="D10:D21" si="1">B10/C10*100-100</f>
        <v>8.05958705942366</v>
      </c>
      <c r="E10" s="49"/>
      <c r="F10" s="49"/>
      <c r="H10" s="49"/>
    </row>
    <row r="11" ht="22.5" customHeight="true" spans="1:6">
      <c r="A11" s="37" t="s">
        <v>187</v>
      </c>
      <c r="B11" s="38">
        <v>27421.3</v>
      </c>
      <c r="C11" s="39">
        <v>22131.3</v>
      </c>
      <c r="D11" s="40">
        <f t="shared" si="1"/>
        <v>23.9027982992414</v>
      </c>
      <c r="E11" s="49"/>
      <c r="F11" s="49"/>
    </row>
    <row r="12" ht="22.5" customHeight="true" spans="1:10">
      <c r="A12" s="37" t="s">
        <v>188</v>
      </c>
      <c r="B12" s="38">
        <v>25685.1565</v>
      </c>
      <c r="C12" s="39">
        <v>27014.27</v>
      </c>
      <c r="D12" s="40">
        <f t="shared" si="1"/>
        <v>-4.92004225914674</v>
      </c>
      <c r="E12" s="49"/>
      <c r="F12" s="49"/>
      <c r="G12" s="49"/>
      <c r="H12" s="49"/>
      <c r="J12" s="49"/>
    </row>
    <row r="13" ht="22.5" customHeight="true" spans="1:10">
      <c r="A13" s="37" t="s">
        <v>189</v>
      </c>
      <c r="B13" s="44">
        <v>85387.5</v>
      </c>
      <c r="C13" s="44">
        <v>85366.9</v>
      </c>
      <c r="D13" s="40">
        <f t="shared" si="1"/>
        <v>0.0241311327926894</v>
      </c>
      <c r="G13" s="49"/>
      <c r="H13" s="49"/>
      <c r="J13" s="49"/>
    </row>
    <row r="14" ht="22.5" customHeight="true" spans="1:10">
      <c r="A14" s="37" t="s">
        <v>187</v>
      </c>
      <c r="B14" s="44">
        <v>11266.8</v>
      </c>
      <c r="C14" s="39">
        <v>11316.4</v>
      </c>
      <c r="D14" s="40">
        <f t="shared" si="1"/>
        <v>-0.438301933477078</v>
      </c>
      <c r="G14" s="49"/>
      <c r="H14" s="49"/>
      <c r="J14" s="49"/>
    </row>
    <row r="15" ht="22.5" customHeight="true" spans="1:10">
      <c r="A15" s="37" t="s">
        <v>188</v>
      </c>
      <c r="B15" s="44">
        <v>74120.7</v>
      </c>
      <c r="C15" s="39">
        <v>74050.5</v>
      </c>
      <c r="D15" s="40">
        <f t="shared" si="1"/>
        <v>0.0948001701541585</v>
      </c>
      <c r="G15" s="49"/>
      <c r="H15" s="49"/>
      <c r="J15" s="49"/>
    </row>
    <row r="16" ht="22.5" customHeight="true" spans="1:10">
      <c r="A16" s="37" t="s">
        <v>190</v>
      </c>
      <c r="B16" s="45">
        <v>1669.21</v>
      </c>
      <c r="C16" s="45">
        <v>1790.2</v>
      </c>
      <c r="D16" s="40">
        <f t="shared" si="1"/>
        <v>-6.75846274159312</v>
      </c>
      <c r="E16" s="49"/>
      <c r="F16" s="49"/>
      <c r="J16" s="49"/>
    </row>
    <row r="17" ht="22.5" customHeight="true" spans="1:4">
      <c r="A17" s="37" t="s">
        <v>187</v>
      </c>
      <c r="B17" s="45">
        <v>421.1</v>
      </c>
      <c r="C17" s="46">
        <v>476.4</v>
      </c>
      <c r="D17" s="40">
        <f t="shared" si="1"/>
        <v>-11.607892527288</v>
      </c>
    </row>
    <row r="18" ht="22.5" customHeight="true" spans="1:4">
      <c r="A18" s="37" t="s">
        <v>188</v>
      </c>
      <c r="B18" s="45">
        <v>1248.11</v>
      </c>
      <c r="C18" s="46">
        <v>1313.8</v>
      </c>
      <c r="D18" s="40">
        <f t="shared" si="1"/>
        <v>-5</v>
      </c>
    </row>
    <row r="19" ht="22.5" customHeight="true" spans="1:4">
      <c r="A19" s="37" t="s">
        <v>191</v>
      </c>
      <c r="B19" s="44">
        <v>18459.3</v>
      </c>
      <c r="C19" s="44">
        <v>21243.1</v>
      </c>
      <c r="D19" s="40">
        <f t="shared" si="1"/>
        <v>-13.1044903992355</v>
      </c>
    </row>
    <row r="20" ht="22.5" customHeight="true" spans="1:4">
      <c r="A20" s="37" t="s">
        <v>187</v>
      </c>
      <c r="B20" s="44">
        <v>771.5</v>
      </c>
      <c r="C20" s="39">
        <v>433.9</v>
      </c>
      <c r="D20" s="40">
        <f t="shared" si="1"/>
        <v>77.8059460705232</v>
      </c>
    </row>
    <row r="21" ht="22.5" customHeight="true" spans="1:4">
      <c r="A21" s="37" t="s">
        <v>188</v>
      </c>
      <c r="B21" s="44">
        <v>17687.8</v>
      </c>
      <c r="C21" s="39">
        <v>20809.2</v>
      </c>
      <c r="D21" s="40">
        <f t="shared" si="1"/>
        <v>-15.0000961113354</v>
      </c>
    </row>
    <row r="22" ht="22.5" customHeight="true" spans="1:4">
      <c r="A22" s="37" t="s">
        <v>150</v>
      </c>
      <c r="B22" s="47"/>
      <c r="C22" s="46"/>
      <c r="D22" s="40"/>
    </row>
    <row r="23" ht="22.5" customHeight="true" spans="1:4">
      <c r="A23" s="37" t="s">
        <v>151</v>
      </c>
      <c r="B23" s="48">
        <v>80766.8</v>
      </c>
      <c r="C23" s="46">
        <v>80064</v>
      </c>
      <c r="D23" s="40">
        <f t="shared" ref="D23:D27" si="2">B23/C23*100-100</f>
        <v>0.877797761790575</v>
      </c>
    </row>
    <row r="24" ht="22.5" customHeight="true" spans="1:4">
      <c r="A24" s="37" t="s">
        <v>152</v>
      </c>
      <c r="B24" s="48">
        <v>9953.35151245219</v>
      </c>
      <c r="C24" s="46">
        <v>9923.58077014177</v>
      </c>
      <c r="D24" s="40">
        <f t="shared" si="2"/>
        <v>0.299999999999926</v>
      </c>
    </row>
    <row r="25" ht="22.5" customHeight="true" spans="1:4">
      <c r="A25" s="37" t="s">
        <v>153</v>
      </c>
      <c r="B25" s="48">
        <v>32289.0976368932</v>
      </c>
      <c r="C25" s="46">
        <v>32192.5200766632</v>
      </c>
      <c r="D25" s="40">
        <f t="shared" si="2"/>
        <v>0.30000000000004</v>
      </c>
    </row>
    <row r="26" ht="22.5" customHeight="true" spans="1:4">
      <c r="A26" s="37" t="s">
        <v>154</v>
      </c>
      <c r="B26" s="48">
        <v>11569.8198950069</v>
      </c>
      <c r="C26" s="46">
        <v>11489.3941360545</v>
      </c>
      <c r="D26" s="40">
        <f t="shared" si="2"/>
        <v>0.700000000000173</v>
      </c>
    </row>
    <row r="27" ht="22.5" customHeight="true" spans="1:4">
      <c r="A27" s="37" t="s">
        <v>155</v>
      </c>
      <c r="B27" s="48">
        <v>24043.4756725041</v>
      </c>
      <c r="C27" s="46">
        <v>23876.3412835194</v>
      </c>
      <c r="D27" s="40">
        <f t="shared" si="2"/>
        <v>0.700000000000273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3"/>
  <sheetViews>
    <sheetView workbookViewId="0">
      <selection activeCell="H13" sqref="H13"/>
    </sheetView>
  </sheetViews>
  <sheetFormatPr defaultColWidth="9" defaultRowHeight="13.5" outlineLevelCol="4"/>
  <cols>
    <col min="2" max="2" width="31.247619047619" customWidth="true"/>
    <col min="3" max="3" width="15.3714285714286" customWidth="true"/>
    <col min="4" max="4" width="14.3714285714286" customWidth="true"/>
    <col min="5" max="5" width="9" hidden="true" customWidth="true"/>
    <col min="6" max="6" width="10.752380952381" customWidth="true"/>
  </cols>
  <sheetData>
    <row r="1" ht="39" customHeight="true" spans="2:4">
      <c r="B1" s="1" t="s">
        <v>192</v>
      </c>
      <c r="C1" s="1"/>
      <c r="D1" s="1"/>
    </row>
    <row r="2" spans="3:4">
      <c r="C2" s="12" t="s">
        <v>1</v>
      </c>
      <c r="D2" s="12"/>
    </row>
    <row r="3" ht="31.5" customHeight="true" spans="2:4">
      <c r="B3" s="3" t="s">
        <v>2</v>
      </c>
      <c r="C3" s="13" t="s">
        <v>69</v>
      </c>
      <c r="D3" s="14" t="s">
        <v>4</v>
      </c>
    </row>
    <row r="4" ht="21" customHeight="true" spans="2:5">
      <c r="B4" s="6" t="s">
        <v>193</v>
      </c>
      <c r="C4" s="22">
        <v>122446</v>
      </c>
      <c r="D4" s="23">
        <v>9.12607168957096</v>
      </c>
      <c r="E4">
        <v>112206</v>
      </c>
    </row>
    <row r="5" ht="21" customHeight="true" spans="2:4">
      <c r="B5" s="6" t="s">
        <v>194</v>
      </c>
      <c r="C5" s="22"/>
      <c r="D5" s="23"/>
    </row>
    <row r="6" ht="21" customHeight="true" spans="2:5">
      <c r="B6" s="6" t="s">
        <v>195</v>
      </c>
      <c r="C6" s="22">
        <v>78901</v>
      </c>
      <c r="D6" s="23">
        <v>94.6971005552128</v>
      </c>
      <c r="E6">
        <v>40525</v>
      </c>
    </row>
    <row r="7" ht="21" customHeight="true" spans="2:5">
      <c r="B7" s="6" t="s">
        <v>196</v>
      </c>
      <c r="C7" s="22">
        <v>13254</v>
      </c>
      <c r="D7" s="23">
        <v>-66.2636495532873</v>
      </c>
      <c r="E7">
        <v>39287</v>
      </c>
    </row>
    <row r="8" ht="21" customHeight="true" spans="2:5">
      <c r="B8" s="6" t="s">
        <v>197</v>
      </c>
      <c r="C8" s="22">
        <v>6768</v>
      </c>
      <c r="D8" s="23">
        <v>25.5192878338279</v>
      </c>
      <c r="E8">
        <v>5392</v>
      </c>
    </row>
    <row r="9" ht="21" customHeight="true" spans="2:5">
      <c r="B9" s="6" t="s">
        <v>198</v>
      </c>
      <c r="C9" s="22">
        <v>14509</v>
      </c>
      <c r="D9" s="23">
        <v>-25.9631576261673</v>
      </c>
      <c r="E9">
        <v>19597</v>
      </c>
    </row>
    <row r="10" ht="21" customHeight="true" spans="2:5">
      <c r="B10" s="6" t="s">
        <v>199</v>
      </c>
      <c r="C10" s="22">
        <v>6479</v>
      </c>
      <c r="D10" s="23">
        <v>14.591439688716</v>
      </c>
      <c r="E10">
        <v>5654</v>
      </c>
    </row>
    <row r="11" ht="21" customHeight="true" spans="2:5">
      <c r="B11" s="6" t="s">
        <v>200</v>
      </c>
      <c r="C11" s="22">
        <v>2535</v>
      </c>
      <c r="D11" s="23">
        <v>44.774414620217</v>
      </c>
      <c r="E11">
        <v>1751</v>
      </c>
    </row>
    <row r="12" ht="21" customHeight="true" spans="2:4">
      <c r="B12" s="6" t="s">
        <v>201</v>
      </c>
      <c r="C12" s="22"/>
      <c r="D12" s="23"/>
    </row>
    <row r="13" ht="21" customHeight="true" spans="2:5">
      <c r="B13" s="6" t="s">
        <v>202</v>
      </c>
      <c r="C13" s="22">
        <v>95286</v>
      </c>
      <c r="D13" s="23">
        <v>6.34479525898148</v>
      </c>
      <c r="E13">
        <v>89601</v>
      </c>
    </row>
    <row r="14" ht="21" customHeight="true" spans="2:5">
      <c r="B14" s="6" t="s">
        <v>203</v>
      </c>
      <c r="C14" s="22">
        <v>1732</v>
      </c>
      <c r="D14" s="23">
        <v>-95.6929351204834</v>
      </c>
      <c r="E14">
        <v>40213</v>
      </c>
    </row>
    <row r="15" ht="21" customHeight="true" spans="2:5">
      <c r="B15" s="24" t="s">
        <v>204</v>
      </c>
      <c r="C15" s="22">
        <v>15046</v>
      </c>
      <c r="D15" s="23">
        <v>60.5591719133497</v>
      </c>
      <c r="E15">
        <v>9371</v>
      </c>
    </row>
    <row r="16" ht="21" customHeight="true" spans="2:5">
      <c r="B16" s="6" t="s">
        <v>205</v>
      </c>
      <c r="C16" s="22">
        <v>2523</v>
      </c>
      <c r="D16" s="23">
        <v>59.7846738442052</v>
      </c>
      <c r="E16">
        <v>1579</v>
      </c>
    </row>
    <row r="17" ht="21" customHeight="true" spans="2:5">
      <c r="B17" s="6" t="s">
        <v>206</v>
      </c>
      <c r="C17" s="22">
        <v>1008</v>
      </c>
      <c r="D17" s="23">
        <v>2.4390243902439</v>
      </c>
      <c r="E17">
        <v>984</v>
      </c>
    </row>
    <row r="18" ht="21" customHeight="true" spans="2:5">
      <c r="B18" s="6" t="s">
        <v>207</v>
      </c>
      <c r="C18" s="22">
        <v>4000</v>
      </c>
      <c r="D18" s="23">
        <v>-7.06319702602231</v>
      </c>
      <c r="E18">
        <v>4304</v>
      </c>
    </row>
    <row r="19" ht="21" customHeight="true" spans="2:5">
      <c r="B19" s="6" t="s">
        <v>208</v>
      </c>
      <c r="C19" s="22">
        <v>1407</v>
      </c>
      <c r="D19" s="23">
        <v>56.8561872909699</v>
      </c>
      <c r="E19">
        <v>897</v>
      </c>
    </row>
    <row r="20" ht="21" customHeight="true" spans="2:5">
      <c r="B20" s="6" t="s">
        <v>209</v>
      </c>
      <c r="C20" s="22">
        <v>1235</v>
      </c>
      <c r="D20" s="23">
        <v>6.37381567614126</v>
      </c>
      <c r="E20">
        <v>1161</v>
      </c>
    </row>
    <row r="21" ht="21" customHeight="true" spans="2:5">
      <c r="B21" s="6" t="s">
        <v>210</v>
      </c>
      <c r="C21" s="22">
        <v>459</v>
      </c>
      <c r="D21" s="23">
        <v>-54.7783251231527</v>
      </c>
      <c r="E21">
        <v>1015</v>
      </c>
    </row>
    <row r="22" ht="21" customHeight="true" spans="2:5">
      <c r="B22" s="6" t="s">
        <v>211</v>
      </c>
      <c r="C22" s="22">
        <v>1978</v>
      </c>
      <c r="D22" s="23">
        <v>2.54017625712804</v>
      </c>
      <c r="E22">
        <v>1929</v>
      </c>
    </row>
    <row r="23" ht="21" customHeight="true" spans="2:5">
      <c r="B23" s="6" t="s">
        <v>212</v>
      </c>
      <c r="C23" s="22">
        <v>64161</v>
      </c>
      <c r="D23" s="23">
        <v>160.806471281655</v>
      </c>
      <c r="E23">
        <v>24601</v>
      </c>
    </row>
    <row r="24" ht="21" customHeight="true" spans="2:5">
      <c r="B24" s="6" t="s">
        <v>213</v>
      </c>
      <c r="C24" s="22">
        <v>1327</v>
      </c>
      <c r="D24" s="23">
        <v>17.226148409894</v>
      </c>
      <c r="E24">
        <v>1132</v>
      </c>
    </row>
    <row r="25" ht="21" customHeight="true" spans="2:5">
      <c r="B25" s="6" t="s">
        <v>214</v>
      </c>
      <c r="C25" s="22">
        <v>27160</v>
      </c>
      <c r="D25" s="23">
        <v>20.1504092015041</v>
      </c>
      <c r="E25">
        <v>22605</v>
      </c>
    </row>
    <row r="26" ht="21" customHeight="true" spans="2:5">
      <c r="B26" s="6" t="s">
        <v>215</v>
      </c>
      <c r="C26" s="22">
        <v>836220</v>
      </c>
      <c r="D26" s="23">
        <v>29.1990223010534</v>
      </c>
      <c r="E26">
        <v>647234</v>
      </c>
    </row>
    <row r="27" ht="21" customHeight="true" spans="2:5">
      <c r="B27" s="6" t="s">
        <v>195</v>
      </c>
      <c r="C27" s="22">
        <v>104120</v>
      </c>
      <c r="D27" s="23">
        <v>19.7290801835263</v>
      </c>
      <c r="E27">
        <v>86963</v>
      </c>
    </row>
    <row r="28" ht="21" customHeight="true" spans="2:5">
      <c r="B28" s="6" t="s">
        <v>196</v>
      </c>
      <c r="C28" s="22">
        <v>215490</v>
      </c>
      <c r="D28" s="23">
        <v>65.9006397671894</v>
      </c>
      <c r="E28">
        <v>129891</v>
      </c>
    </row>
    <row r="29" ht="21" customHeight="true" spans="2:5">
      <c r="B29" s="6" t="s">
        <v>197</v>
      </c>
      <c r="C29" s="22">
        <v>108769</v>
      </c>
      <c r="D29" s="23">
        <v>23.7178247665412</v>
      </c>
      <c r="E29">
        <v>87917</v>
      </c>
    </row>
    <row r="30" ht="21" customHeight="true" spans="2:5">
      <c r="B30" s="6" t="s">
        <v>198</v>
      </c>
      <c r="C30" s="22">
        <v>170153</v>
      </c>
      <c r="D30" s="23">
        <v>30.6487403733194</v>
      </c>
      <c r="E30">
        <v>130237</v>
      </c>
    </row>
    <row r="31" ht="21" customHeight="true" spans="2:5">
      <c r="B31" s="6" t="s">
        <v>199</v>
      </c>
      <c r="C31" s="22">
        <v>112605</v>
      </c>
      <c r="D31" s="23">
        <v>12.0960837796404</v>
      </c>
      <c r="E31">
        <v>100454</v>
      </c>
    </row>
    <row r="32" ht="21" customHeight="true" spans="2:5">
      <c r="B32" s="6" t="s">
        <v>200</v>
      </c>
      <c r="C32" s="22">
        <v>125083</v>
      </c>
      <c r="D32" s="23">
        <v>11.9090648820814</v>
      </c>
      <c r="E32">
        <v>111772</v>
      </c>
    </row>
    <row r="33" spans="2:4">
      <c r="B33" s="25"/>
      <c r="C33" s="26"/>
      <c r="D33" s="26"/>
    </row>
  </sheetData>
  <mergeCells count="2">
    <mergeCell ref="B1:D1"/>
    <mergeCell ref="C2:D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31"/>
  <sheetViews>
    <sheetView workbookViewId="0">
      <selection activeCell="C26" sqref="C26:C29"/>
    </sheetView>
  </sheetViews>
  <sheetFormatPr defaultColWidth="9" defaultRowHeight="13.5" outlineLevelCol="3"/>
  <cols>
    <col min="2" max="2" width="31.247619047619" customWidth="true"/>
    <col min="3" max="3" width="15" customWidth="true"/>
    <col min="4" max="4" width="12.3714285714286" customWidth="true"/>
    <col min="5" max="5" width="11.5047619047619" customWidth="true"/>
  </cols>
  <sheetData>
    <row r="1" ht="44.25" customHeight="true" spans="2:4">
      <c r="B1" s="1" t="s">
        <v>216</v>
      </c>
      <c r="C1" s="1"/>
      <c r="D1" s="1"/>
    </row>
    <row r="2" spans="3:4">
      <c r="C2" s="12" t="s">
        <v>1</v>
      </c>
      <c r="D2" s="12"/>
    </row>
    <row r="3" ht="34.5" customHeight="true" spans="2:4">
      <c r="B3" s="3" t="s">
        <v>2</v>
      </c>
      <c r="C3" s="13" t="s">
        <v>217</v>
      </c>
      <c r="D3" s="14" t="s">
        <v>4</v>
      </c>
    </row>
    <row r="4" ht="24" customHeight="true" spans="2:4">
      <c r="B4" s="6" t="s">
        <v>218</v>
      </c>
      <c r="C4" s="15">
        <v>2257340</v>
      </c>
      <c r="D4" s="21">
        <v>19.7</v>
      </c>
    </row>
    <row r="5" ht="24" customHeight="true" spans="2:4">
      <c r="B5" s="6" t="s">
        <v>219</v>
      </c>
      <c r="C5" s="15"/>
      <c r="D5" s="21"/>
    </row>
    <row r="6" ht="24" customHeight="true" spans="2:4">
      <c r="B6" s="6" t="s">
        <v>220</v>
      </c>
      <c r="C6" s="15">
        <v>1317815</v>
      </c>
      <c r="D6" s="21">
        <v>37.8</v>
      </c>
    </row>
    <row r="7" ht="24" customHeight="true" spans="2:4">
      <c r="B7" s="6" t="s">
        <v>221</v>
      </c>
      <c r="C7" s="15">
        <v>154418</v>
      </c>
      <c r="D7" s="21">
        <v>-2.6</v>
      </c>
    </row>
    <row r="8" ht="24" customHeight="true" spans="2:4">
      <c r="B8" s="6" t="s">
        <v>222</v>
      </c>
      <c r="C8" s="15">
        <v>471446</v>
      </c>
      <c r="D8" s="21">
        <v>6.9</v>
      </c>
    </row>
    <row r="9" ht="24" customHeight="true" spans="2:4">
      <c r="B9" s="6" t="s">
        <v>223</v>
      </c>
      <c r="C9" s="15">
        <v>172684</v>
      </c>
      <c r="D9" s="21">
        <v>0.2</v>
      </c>
    </row>
    <row r="10" ht="24" customHeight="true" spans="2:4">
      <c r="B10" s="6" t="s">
        <v>224</v>
      </c>
      <c r="C10" s="15">
        <v>140977</v>
      </c>
      <c r="D10" s="21">
        <v>-10.1</v>
      </c>
    </row>
    <row r="11" ht="24" customHeight="true" spans="2:4">
      <c r="B11" s="6" t="s">
        <v>225</v>
      </c>
      <c r="C11" s="15"/>
      <c r="D11" s="21"/>
    </row>
    <row r="12" ht="24" customHeight="true" spans="2:4">
      <c r="B12" s="6" t="s">
        <v>226</v>
      </c>
      <c r="C12" s="15">
        <v>307782</v>
      </c>
      <c r="D12" s="21">
        <v>24.7</v>
      </c>
    </row>
    <row r="13" ht="24" customHeight="true" spans="2:4">
      <c r="B13" s="6" t="s">
        <v>227</v>
      </c>
      <c r="C13" s="15">
        <v>1163580</v>
      </c>
      <c r="D13" s="21">
        <v>16.6</v>
      </c>
    </row>
    <row r="14" ht="24" customHeight="true" spans="2:4">
      <c r="B14" s="6" t="s">
        <v>228</v>
      </c>
      <c r="C14" s="15">
        <v>208107</v>
      </c>
      <c r="D14" s="21">
        <v>119.4</v>
      </c>
    </row>
    <row r="15" ht="24" customHeight="true" spans="2:4">
      <c r="B15" s="6" t="s">
        <v>229</v>
      </c>
      <c r="C15" s="15">
        <v>577867</v>
      </c>
      <c r="D15" s="21">
        <v>5.9</v>
      </c>
    </row>
    <row r="16" ht="24" customHeight="true" spans="2:4">
      <c r="B16" s="6" t="s">
        <v>230</v>
      </c>
      <c r="C16" s="15">
        <v>4</v>
      </c>
      <c r="D16" s="21">
        <v>-63.6</v>
      </c>
    </row>
    <row r="17" ht="24" customHeight="true" spans="2:4">
      <c r="B17" s="6" t="s">
        <v>231</v>
      </c>
      <c r="C17" s="15">
        <v>1772126</v>
      </c>
      <c r="D17" s="21">
        <v>17.9</v>
      </c>
    </row>
    <row r="18" ht="24" customHeight="true" spans="2:4">
      <c r="B18" s="6" t="s">
        <v>219</v>
      </c>
      <c r="C18" s="15"/>
      <c r="D18" s="21"/>
    </row>
    <row r="19" ht="24" customHeight="true" spans="2:4">
      <c r="B19" s="6" t="s">
        <v>220</v>
      </c>
      <c r="C19" s="15">
        <v>1034235</v>
      </c>
      <c r="D19" s="21">
        <v>25.8</v>
      </c>
    </row>
    <row r="20" ht="24" customHeight="true" spans="2:4">
      <c r="B20" s="6" t="s">
        <v>221</v>
      </c>
      <c r="C20" s="15">
        <v>158663</v>
      </c>
      <c r="D20" s="21">
        <v>11.4</v>
      </c>
    </row>
    <row r="21" ht="24" customHeight="true" spans="2:4">
      <c r="B21" s="6" t="s">
        <v>222</v>
      </c>
      <c r="C21" s="15">
        <v>257482</v>
      </c>
      <c r="D21" s="21">
        <v>10.4</v>
      </c>
    </row>
    <row r="22" ht="24" customHeight="true" spans="2:4">
      <c r="B22" s="6" t="s">
        <v>223</v>
      </c>
      <c r="C22" s="15">
        <v>160999</v>
      </c>
      <c r="D22" s="21">
        <v>4.6</v>
      </c>
    </row>
    <row r="23" ht="24" customHeight="true" spans="2:4">
      <c r="B23" s="6" t="s">
        <v>224</v>
      </c>
      <c r="C23" s="15">
        <v>160747</v>
      </c>
      <c r="D23" s="21">
        <v>6</v>
      </c>
    </row>
    <row r="24" ht="24" customHeight="true" spans="2:4">
      <c r="B24" s="6" t="s">
        <v>232</v>
      </c>
      <c r="C24" s="15"/>
      <c r="D24" s="21"/>
    </row>
    <row r="25" ht="24" customHeight="true" spans="2:4">
      <c r="B25" s="6" t="s">
        <v>233</v>
      </c>
      <c r="C25" s="15">
        <v>950941</v>
      </c>
      <c r="D25" s="21">
        <v>17.5</v>
      </c>
    </row>
    <row r="26" ht="24" customHeight="true" spans="2:4">
      <c r="B26" s="6" t="s">
        <v>234</v>
      </c>
      <c r="C26" s="15">
        <v>161589</v>
      </c>
      <c r="D26" s="21">
        <v>6.2</v>
      </c>
    </row>
    <row r="27" ht="24" customHeight="true" spans="2:4">
      <c r="B27" s="6" t="s">
        <v>235</v>
      </c>
      <c r="C27" s="15">
        <v>671844</v>
      </c>
      <c r="D27" s="21">
        <v>17.2</v>
      </c>
    </row>
    <row r="28" ht="24" customHeight="true" spans="2:4">
      <c r="B28" s="6" t="s">
        <v>236</v>
      </c>
      <c r="C28" s="15">
        <v>117508</v>
      </c>
      <c r="D28" s="21">
        <v>39.7</v>
      </c>
    </row>
    <row r="29" ht="24" customHeight="true" spans="2:4">
      <c r="B29" s="6" t="s">
        <v>237</v>
      </c>
      <c r="C29" s="15">
        <v>821185</v>
      </c>
      <c r="D29" s="21">
        <v>18.4</v>
      </c>
    </row>
    <row r="30" ht="24" customHeight="true" spans="2:4">
      <c r="B30" s="6" t="s">
        <v>234</v>
      </c>
      <c r="C30" s="15">
        <v>431530</v>
      </c>
      <c r="D30" s="21">
        <v>12.3</v>
      </c>
    </row>
    <row r="31" ht="24" customHeight="true" spans="2:4">
      <c r="B31" s="6" t="s">
        <v>235</v>
      </c>
      <c r="C31" s="15">
        <v>389655</v>
      </c>
      <c r="D31" s="21">
        <v>25.9</v>
      </c>
    </row>
  </sheetData>
  <mergeCells count="2">
    <mergeCell ref="B1:D1"/>
    <mergeCell ref="C2:D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2"/>
  <sheetViews>
    <sheetView workbookViewId="0">
      <selection activeCell="K5" sqref="K5"/>
    </sheetView>
  </sheetViews>
  <sheetFormatPr defaultColWidth="9" defaultRowHeight="13.5" outlineLevelCol="4"/>
  <cols>
    <col min="1" max="1" width="5.24761904761905" customWidth="true"/>
    <col min="2" max="2" width="23.5047619047619" customWidth="true"/>
    <col min="3" max="3" width="13.8761904761905" customWidth="true"/>
    <col min="4" max="4" width="16.8761904761905" customWidth="true"/>
    <col min="5" max="5" width="23.752380952381" customWidth="true"/>
  </cols>
  <sheetData>
    <row r="1" ht="21.75" spans="2:5">
      <c r="B1" s="1" t="s">
        <v>238</v>
      </c>
      <c r="C1" s="1"/>
      <c r="D1" s="1"/>
      <c r="E1" s="1"/>
    </row>
    <row r="2" spans="3:5">
      <c r="C2" s="12"/>
      <c r="D2" s="12"/>
      <c r="E2" s="12"/>
    </row>
    <row r="3" ht="56.25" customHeight="true" spans="2:5">
      <c r="B3" s="3" t="s">
        <v>2</v>
      </c>
      <c r="C3" s="13" t="s">
        <v>68</v>
      </c>
      <c r="D3" s="14" t="s">
        <v>3</v>
      </c>
      <c r="E3" s="14" t="s">
        <v>4</v>
      </c>
    </row>
    <row r="4" ht="56.25" customHeight="true" spans="2:5">
      <c r="B4" s="6" t="s">
        <v>239</v>
      </c>
      <c r="C4" s="15" t="s">
        <v>240</v>
      </c>
      <c r="D4" s="16">
        <v>144.26</v>
      </c>
      <c r="E4" s="8">
        <v>25.2</v>
      </c>
    </row>
    <row r="5" ht="56.25" customHeight="true" spans="2:5">
      <c r="B5" s="6" t="s">
        <v>241</v>
      </c>
      <c r="C5" s="15" t="s">
        <v>242</v>
      </c>
      <c r="D5" s="16">
        <v>35070</v>
      </c>
      <c r="E5" s="8">
        <v>22.5</v>
      </c>
    </row>
    <row r="6" ht="56.25" customHeight="true" spans="2:5">
      <c r="B6" s="6" t="s">
        <v>243</v>
      </c>
      <c r="C6" s="15" t="s">
        <v>244</v>
      </c>
      <c r="D6" s="16">
        <v>22.62</v>
      </c>
      <c r="E6" s="8">
        <v>-39.6</v>
      </c>
    </row>
    <row r="7" ht="56.25" customHeight="true" spans="2:5">
      <c r="B7" s="6" t="s">
        <v>245</v>
      </c>
      <c r="C7" s="15" t="s">
        <v>246</v>
      </c>
      <c r="D7" s="16">
        <v>4057.7</v>
      </c>
      <c r="E7" s="8">
        <v>-33.8</v>
      </c>
    </row>
    <row r="8" ht="56.25" customHeight="true" spans="2:5">
      <c r="B8" s="6" t="s">
        <v>247</v>
      </c>
      <c r="C8" s="15" t="s">
        <v>248</v>
      </c>
      <c r="D8" s="16">
        <v>2232.1</v>
      </c>
      <c r="E8" s="16">
        <v>3.7</v>
      </c>
    </row>
    <row r="9" ht="56.25" customHeight="true" spans="2:5">
      <c r="B9" s="6" t="s">
        <v>249</v>
      </c>
      <c r="C9" s="15" t="s">
        <v>248</v>
      </c>
      <c r="D9" s="16">
        <v>19571.9</v>
      </c>
      <c r="E9" s="16">
        <v>11.9</v>
      </c>
    </row>
    <row r="10" ht="17.25" customHeight="true" spans="2:5">
      <c r="B10" s="19" t="s">
        <v>250</v>
      </c>
      <c r="C10" s="19"/>
      <c r="D10" s="19"/>
      <c r="E10" s="19"/>
    </row>
    <row r="11" ht="15.75" customHeight="true" spans="2:5">
      <c r="B11" s="20" t="s">
        <v>251</v>
      </c>
      <c r="C11" s="20"/>
      <c r="D11" s="20"/>
      <c r="E11" s="20"/>
    </row>
    <row r="12" ht="18.75" customHeight="true" spans="2:5">
      <c r="B12" s="20" t="s">
        <v>252</v>
      </c>
      <c r="C12" s="20"/>
      <c r="D12" s="20"/>
      <c r="E12" s="20"/>
    </row>
  </sheetData>
  <mergeCells count="5">
    <mergeCell ref="B1:E1"/>
    <mergeCell ref="C2:E2"/>
    <mergeCell ref="B10:E10"/>
    <mergeCell ref="B11:E11"/>
    <mergeCell ref="B12:E12"/>
  </mergeCells>
  <pageMargins left="0.511811023622047" right="0.31496062992126" top="0.748031496062992" bottom="0.748031496062992" header="0.31496062992126" footer="0.31496062992126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24"/>
  <sheetViews>
    <sheetView workbookViewId="0">
      <selection activeCell="A2" sqref="A$1:A$1048576"/>
    </sheetView>
  </sheetViews>
  <sheetFormatPr defaultColWidth="9" defaultRowHeight="13.5" outlineLevelCol="3"/>
  <cols>
    <col min="2" max="2" width="30.1238095238095" customWidth="true"/>
    <col min="3" max="3" width="20.6285714285714" customWidth="true"/>
    <col min="4" max="4" width="20.247619047619" customWidth="true"/>
  </cols>
  <sheetData>
    <row r="1" ht="21.75" spans="2:4">
      <c r="B1" s="1" t="s">
        <v>253</v>
      </c>
      <c r="C1" s="1"/>
      <c r="D1" s="1"/>
    </row>
    <row r="2" spans="3:4">
      <c r="C2" s="12" t="s">
        <v>254</v>
      </c>
      <c r="D2" s="12"/>
    </row>
    <row r="3" ht="20.25" customHeight="true" spans="2:4">
      <c r="B3" s="3" t="s">
        <v>2</v>
      </c>
      <c r="C3" s="13" t="s">
        <v>3</v>
      </c>
      <c r="D3" s="14" t="s">
        <v>4</v>
      </c>
    </row>
    <row r="4" ht="20.25" customHeight="true" spans="2:4">
      <c r="B4" s="6" t="s">
        <v>255</v>
      </c>
      <c r="C4" s="15">
        <v>10260</v>
      </c>
      <c r="D4" s="16">
        <v>6.5</v>
      </c>
    </row>
    <row r="5" ht="20.25" customHeight="true" spans="2:4">
      <c r="B5" s="6" t="s">
        <v>256</v>
      </c>
      <c r="C5" s="15">
        <v>11764</v>
      </c>
      <c r="D5" s="16">
        <v>7.2</v>
      </c>
    </row>
    <row r="6" ht="20.25" customHeight="true" spans="2:4">
      <c r="B6" s="6" t="s">
        <v>257</v>
      </c>
      <c r="C6" s="15">
        <v>9703</v>
      </c>
      <c r="D6" s="16">
        <v>6.7</v>
      </c>
    </row>
    <row r="7" ht="20.25" customHeight="true" spans="2:4">
      <c r="B7" s="6" t="s">
        <v>258</v>
      </c>
      <c r="C7" s="15">
        <v>9769</v>
      </c>
      <c r="D7" s="16">
        <v>6.8</v>
      </c>
    </row>
    <row r="8" ht="20.25" customHeight="true" spans="2:4">
      <c r="B8" s="6" t="s">
        <v>259</v>
      </c>
      <c r="C8" s="15">
        <v>9777</v>
      </c>
      <c r="D8" s="16">
        <v>5.9</v>
      </c>
    </row>
    <row r="9" ht="20.25" customHeight="true" spans="2:4">
      <c r="B9" s="6" t="s">
        <v>260</v>
      </c>
      <c r="C9" s="15">
        <v>9448</v>
      </c>
      <c r="D9" s="16">
        <v>6.1</v>
      </c>
    </row>
    <row r="10" ht="20.25" customHeight="true" spans="2:4">
      <c r="B10" s="6" t="s">
        <v>261</v>
      </c>
      <c r="C10" s="15">
        <v>17853</v>
      </c>
      <c r="D10" s="16">
        <v>5.3</v>
      </c>
    </row>
    <row r="11" ht="20.25" customHeight="true" spans="2:4">
      <c r="B11" s="6" t="s">
        <v>256</v>
      </c>
      <c r="C11" s="15">
        <v>17149</v>
      </c>
      <c r="D11" s="16">
        <v>5.9</v>
      </c>
    </row>
    <row r="12" ht="20.25" customHeight="true" spans="2:4">
      <c r="B12" s="6" t="s">
        <v>257</v>
      </c>
      <c r="C12" s="15">
        <v>18055</v>
      </c>
      <c r="D12" s="16">
        <v>5.4</v>
      </c>
    </row>
    <row r="13" ht="20.25" customHeight="true" spans="2:4">
      <c r="B13" s="6" t="s">
        <v>258</v>
      </c>
      <c r="C13" s="15">
        <v>16633</v>
      </c>
      <c r="D13" s="16">
        <v>5.3</v>
      </c>
    </row>
    <row r="14" ht="20.25" customHeight="true" spans="2:4">
      <c r="B14" s="6" t="s">
        <v>259</v>
      </c>
      <c r="C14" s="15">
        <v>20196</v>
      </c>
      <c r="D14" s="16">
        <v>4.8</v>
      </c>
    </row>
    <row r="15" ht="20.25" customHeight="true" spans="2:4">
      <c r="B15" s="6" t="s">
        <v>260</v>
      </c>
      <c r="C15" s="15">
        <v>18843</v>
      </c>
      <c r="D15" s="16">
        <v>4.3</v>
      </c>
    </row>
    <row r="16" ht="20.25" customHeight="true" spans="2:4">
      <c r="B16" s="6" t="s">
        <v>262</v>
      </c>
      <c r="C16" s="15">
        <v>5715</v>
      </c>
      <c r="D16" s="16">
        <v>6.5</v>
      </c>
    </row>
    <row r="17" ht="20.25" customHeight="true" spans="2:4">
      <c r="B17" s="6" t="s">
        <v>256</v>
      </c>
      <c r="C17" s="15">
        <v>7384</v>
      </c>
      <c r="D17" s="16">
        <v>6.3</v>
      </c>
    </row>
    <row r="18" ht="20.25" customHeight="true" spans="2:4">
      <c r="B18" s="6" t="s">
        <v>257</v>
      </c>
      <c r="C18" s="15">
        <v>5569</v>
      </c>
      <c r="D18" s="16">
        <v>7.5</v>
      </c>
    </row>
    <row r="19" ht="20.25" customHeight="true" spans="2:4">
      <c r="B19" s="6" t="s">
        <v>258</v>
      </c>
      <c r="C19" s="15">
        <v>5211</v>
      </c>
      <c r="D19" s="16">
        <v>7.1</v>
      </c>
    </row>
    <row r="20" ht="20.25" customHeight="true" spans="2:4">
      <c r="B20" s="6" t="s">
        <v>259</v>
      </c>
      <c r="C20" s="15">
        <v>4827</v>
      </c>
      <c r="D20" s="16">
        <v>6</v>
      </c>
    </row>
    <row r="21" ht="20.25" customHeight="true" spans="2:4">
      <c r="B21" s="6" t="s">
        <v>260</v>
      </c>
      <c r="C21" s="15">
        <v>5139</v>
      </c>
      <c r="D21" s="16">
        <v>7.3</v>
      </c>
    </row>
    <row r="22" ht="20.25" customHeight="true" spans="2:4">
      <c r="B22" s="17" t="s">
        <v>263</v>
      </c>
      <c r="C22" s="15">
        <v>6643</v>
      </c>
      <c r="D22" s="8">
        <v>-2.2</v>
      </c>
    </row>
    <row r="23" ht="20.25" customHeight="true" spans="2:4">
      <c r="B23" s="17" t="s">
        <v>264</v>
      </c>
      <c r="C23" s="15">
        <v>8489</v>
      </c>
      <c r="D23" s="8">
        <v>-4</v>
      </c>
    </row>
    <row r="24" ht="20.25" customHeight="true" spans="2:4">
      <c r="B24" s="17" t="s">
        <v>265</v>
      </c>
      <c r="C24" s="18">
        <v>5539</v>
      </c>
      <c r="D24" s="8">
        <v>-1.1</v>
      </c>
    </row>
  </sheetData>
  <mergeCells count="2">
    <mergeCell ref="B1:D1"/>
    <mergeCell ref="C2:D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K7" sqref="K7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54.75" customHeight="true" spans="1:3">
      <c r="A1" s="1" t="s">
        <v>266</v>
      </c>
      <c r="B1" s="1"/>
      <c r="C1" s="1"/>
    </row>
    <row r="2" ht="23.25" customHeight="true" spans="1:3">
      <c r="A2" s="2" t="s">
        <v>267</v>
      </c>
      <c r="B2" s="2"/>
      <c r="C2" s="2"/>
    </row>
    <row r="3" ht="48.75" customHeight="true" spans="1:3">
      <c r="A3" s="3" t="s">
        <v>2</v>
      </c>
      <c r="B3" s="4" t="s">
        <v>268</v>
      </c>
      <c r="C3" s="5" t="s">
        <v>269</v>
      </c>
    </row>
    <row r="4" ht="34.5" customHeight="true" spans="1:3">
      <c r="A4" s="6" t="s">
        <v>270</v>
      </c>
      <c r="B4" s="7">
        <v>102.5</v>
      </c>
      <c r="C4" s="8">
        <v>102.4</v>
      </c>
    </row>
    <row r="5" ht="34.5" customHeight="true" spans="1:3">
      <c r="A5" s="6" t="s">
        <v>271</v>
      </c>
      <c r="B5" s="7">
        <v>101.6</v>
      </c>
      <c r="C5" s="8">
        <v>100.1</v>
      </c>
    </row>
    <row r="6" ht="34.5" customHeight="true" spans="1:3">
      <c r="A6" s="6" t="s">
        <v>272</v>
      </c>
      <c r="B6" s="7">
        <v>100</v>
      </c>
      <c r="C6" s="8">
        <v>100.1</v>
      </c>
    </row>
    <row r="7" ht="34.5" customHeight="true" spans="1:3">
      <c r="A7" s="6" t="s">
        <v>273</v>
      </c>
      <c r="B7" s="7">
        <v>101.4</v>
      </c>
      <c r="C7" s="8">
        <v>101.3</v>
      </c>
    </row>
    <row r="8" ht="34.5" customHeight="true" spans="1:3">
      <c r="A8" s="6" t="s">
        <v>274</v>
      </c>
      <c r="B8" s="7">
        <v>99.8</v>
      </c>
      <c r="C8" s="8">
        <v>99.4</v>
      </c>
    </row>
    <row r="9" ht="34.5" customHeight="true" spans="1:3">
      <c r="A9" s="6" t="s">
        <v>275</v>
      </c>
      <c r="B9" s="7">
        <v>108.3</v>
      </c>
      <c r="C9" s="8">
        <v>109.4</v>
      </c>
    </row>
    <row r="10" ht="34.5" customHeight="true" spans="1:3">
      <c r="A10" s="6" t="s">
        <v>276</v>
      </c>
      <c r="B10" s="7">
        <v>100.4</v>
      </c>
      <c r="C10" s="8">
        <v>101</v>
      </c>
    </row>
    <row r="11" ht="34.5" customHeight="true" spans="1:3">
      <c r="A11" s="6" t="s">
        <v>277</v>
      </c>
      <c r="B11" s="7">
        <v>100.7</v>
      </c>
      <c r="C11" s="8">
        <v>101.6</v>
      </c>
    </row>
    <row r="12" ht="34.5" customHeight="true" spans="1:3">
      <c r="A12" s="6" t="s">
        <v>278</v>
      </c>
      <c r="B12" s="7">
        <v>99</v>
      </c>
      <c r="C12" s="8">
        <v>99.9</v>
      </c>
    </row>
    <row r="13" ht="34.5" customHeight="true" spans="1:3">
      <c r="A13" s="9" t="s">
        <v>279</v>
      </c>
      <c r="B13" s="10">
        <v>103.1</v>
      </c>
      <c r="C13" s="11">
        <v>102.6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I5" sqref="I5"/>
    </sheetView>
  </sheetViews>
  <sheetFormatPr defaultColWidth="9" defaultRowHeight="13.5" outlineLevelCol="2"/>
  <cols>
    <col min="1" max="1" width="17.3333333333333" style="222" customWidth="true"/>
    <col min="2" max="2" width="16.1047619047619" style="222" customWidth="true"/>
    <col min="3" max="3" width="17.2190476190476" style="222" customWidth="true"/>
    <col min="4" max="16384" width="9" style="222"/>
  </cols>
  <sheetData>
    <row r="1" ht="37.5" customHeight="true" spans="1:3">
      <c r="A1" s="223" t="s">
        <v>18</v>
      </c>
      <c r="B1" s="223"/>
      <c r="C1" s="223"/>
    </row>
    <row r="2" ht="27" customHeight="true" spans="1:3">
      <c r="A2" s="224" t="s">
        <v>19</v>
      </c>
      <c r="B2" s="224"/>
      <c r="C2" s="224"/>
    </row>
    <row r="3" ht="27" customHeight="true" spans="1:3">
      <c r="A3" s="225" t="s">
        <v>2</v>
      </c>
      <c r="B3" s="226" t="s">
        <v>20</v>
      </c>
      <c r="C3" s="227" t="s">
        <v>4</v>
      </c>
    </row>
    <row r="4" ht="27" customHeight="true" spans="1:3">
      <c r="A4" s="228" t="s">
        <v>21</v>
      </c>
      <c r="B4" s="229">
        <v>81034</v>
      </c>
      <c r="C4" s="230" t="s">
        <v>22</v>
      </c>
    </row>
    <row r="5" ht="27" customHeight="true" spans="1:3">
      <c r="A5" s="231" t="s">
        <v>23</v>
      </c>
      <c r="B5" s="232">
        <v>30815</v>
      </c>
      <c r="C5" s="233" t="s">
        <v>22</v>
      </c>
    </row>
    <row r="6" ht="27" customHeight="true" spans="1:3">
      <c r="A6" s="231" t="s">
        <v>24</v>
      </c>
      <c r="B6" s="232">
        <v>6406</v>
      </c>
      <c r="C6" s="233" t="s">
        <v>22</v>
      </c>
    </row>
    <row r="7" ht="27" customHeight="true" spans="1:3">
      <c r="A7" s="231" t="s">
        <v>25</v>
      </c>
      <c r="B7" s="232">
        <v>15481</v>
      </c>
      <c r="C7" s="233" t="s">
        <v>22</v>
      </c>
    </row>
    <row r="8" ht="27" customHeight="true" spans="1:3">
      <c r="A8" s="231" t="s">
        <v>26</v>
      </c>
      <c r="B8" s="232">
        <v>4226</v>
      </c>
      <c r="C8" s="233" t="s">
        <v>22</v>
      </c>
    </row>
    <row r="9" ht="27" customHeight="true" spans="1:3">
      <c r="A9" s="231" t="s">
        <v>27</v>
      </c>
      <c r="B9" s="232">
        <v>24106</v>
      </c>
      <c r="C9" s="233" t="s">
        <v>22</v>
      </c>
    </row>
    <row r="10" ht="27" customHeight="true" spans="1:3">
      <c r="A10" s="228" t="s">
        <v>28</v>
      </c>
      <c r="B10" s="234">
        <v>71198</v>
      </c>
      <c r="C10" s="235">
        <v>4.2</v>
      </c>
    </row>
    <row r="11" ht="27" customHeight="true" spans="1:3">
      <c r="A11" s="231" t="s">
        <v>29</v>
      </c>
      <c r="B11" s="236">
        <v>26189</v>
      </c>
      <c r="C11" s="237">
        <v>4.2</v>
      </c>
    </row>
    <row r="12" ht="27" customHeight="true" spans="1:3">
      <c r="A12" s="231" t="s">
        <v>30</v>
      </c>
      <c r="B12" s="236">
        <v>5764</v>
      </c>
      <c r="C12" s="237">
        <v>4.2</v>
      </c>
    </row>
    <row r="13" ht="27" customHeight="true" spans="1:3">
      <c r="A13" s="231" t="s">
        <v>31</v>
      </c>
      <c r="B13" s="236">
        <v>13314</v>
      </c>
      <c r="C13" s="237">
        <v>4.2</v>
      </c>
    </row>
    <row r="14" ht="27" customHeight="true" spans="1:3">
      <c r="A14" s="231" t="s">
        <v>32</v>
      </c>
      <c r="B14" s="236">
        <v>3628</v>
      </c>
      <c r="C14" s="237">
        <v>4.2</v>
      </c>
    </row>
    <row r="15" ht="27" customHeight="true" spans="1:3">
      <c r="A15" s="231" t="s">
        <v>33</v>
      </c>
      <c r="B15" s="236">
        <v>22303</v>
      </c>
      <c r="C15" s="237">
        <v>4.2</v>
      </c>
    </row>
    <row r="16" spans="1:3">
      <c r="A16" s="238"/>
      <c r="B16" s="238"/>
      <c r="C16" s="238"/>
    </row>
  </sheetData>
  <mergeCells count="3">
    <mergeCell ref="A1:C1"/>
    <mergeCell ref="A2:C2"/>
    <mergeCell ref="A16:C1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3"/>
  <sheetViews>
    <sheetView workbookViewId="0">
      <selection activeCell="F8" sqref="F8"/>
    </sheetView>
  </sheetViews>
  <sheetFormatPr defaultColWidth="10.2857142857143" defaultRowHeight="15.75"/>
  <cols>
    <col min="1" max="1" width="27.5714285714286" style="108" customWidth="true"/>
    <col min="2" max="2" width="18" style="111" customWidth="true"/>
    <col min="3" max="3" width="18.4285714285714" style="152" customWidth="true"/>
    <col min="4" max="4" width="17.8571428571429" style="108" customWidth="true"/>
    <col min="5" max="5" width="10.2857142857143" style="108"/>
    <col min="6" max="6" width="15.7142857142857" style="108"/>
    <col min="7" max="8" width="10.2857142857143" style="108"/>
    <col min="9" max="9" width="15.7142857142857" style="108"/>
    <col min="10" max="16384" width="10.2857142857143" style="108"/>
  </cols>
  <sheetData>
    <row r="1" ht="32" customHeight="true" spans="1:4">
      <c r="A1" s="132" t="s">
        <v>34</v>
      </c>
      <c r="B1" s="132"/>
      <c r="C1" s="215"/>
      <c r="D1" s="132"/>
    </row>
    <row r="2" spans="1:4">
      <c r="A2" s="131"/>
      <c r="B2" s="108"/>
      <c r="C2" s="108"/>
      <c r="D2" s="108" t="s">
        <v>35</v>
      </c>
    </row>
    <row r="3" ht="62.25" customHeight="true" spans="1:4">
      <c r="A3" s="198" t="s">
        <v>2</v>
      </c>
      <c r="B3" s="201" t="s">
        <v>36</v>
      </c>
      <c r="C3" s="201" t="s">
        <v>37</v>
      </c>
      <c r="D3" s="216" t="s">
        <v>38</v>
      </c>
    </row>
    <row r="4" s="214" customFormat="true" ht="19.5" customHeight="true" spans="1:4">
      <c r="A4" s="202" t="s">
        <v>39</v>
      </c>
      <c r="B4" s="217">
        <v>-4.2</v>
      </c>
      <c r="C4" s="217">
        <v>10.1</v>
      </c>
      <c r="D4" s="218">
        <v>-14.3</v>
      </c>
    </row>
    <row r="5" ht="19.5" customHeight="true" spans="1:4">
      <c r="A5" s="137" t="s">
        <v>40</v>
      </c>
      <c r="B5" s="219"/>
      <c r="C5" s="219"/>
      <c r="D5" s="119"/>
    </row>
    <row r="6" ht="19.5" customHeight="true" spans="1:4">
      <c r="A6" s="137" t="s">
        <v>29</v>
      </c>
      <c r="B6" s="220">
        <v>-1.19971846840391</v>
      </c>
      <c r="C6" s="219">
        <v>26.9</v>
      </c>
      <c r="D6" s="119">
        <v>-28.0997184684039</v>
      </c>
    </row>
    <row r="7" ht="19.5" customHeight="true" spans="1:9">
      <c r="A7" s="137" t="s">
        <v>41</v>
      </c>
      <c r="B7" s="220">
        <v>-13.4792825062268</v>
      </c>
      <c r="C7" s="219">
        <v>-24</v>
      </c>
      <c r="D7" s="119">
        <v>10.5207174937732</v>
      </c>
      <c r="I7" s="150"/>
    </row>
    <row r="8" ht="19.5" customHeight="true" spans="1:9">
      <c r="A8" s="137" t="s">
        <v>32</v>
      </c>
      <c r="B8" s="221">
        <v>-12.9719541615528</v>
      </c>
      <c r="C8" s="219">
        <v>-4.2</v>
      </c>
      <c r="D8" s="119">
        <v>-8.7719541615528</v>
      </c>
      <c r="I8" s="150"/>
    </row>
    <row r="9" ht="19.5" customHeight="true" spans="1:9">
      <c r="A9" s="137" t="s">
        <v>42</v>
      </c>
      <c r="B9" s="220"/>
      <c r="C9" s="219"/>
      <c r="D9" s="119"/>
      <c r="I9" s="150"/>
    </row>
    <row r="10" ht="19.5" customHeight="true" spans="1:9">
      <c r="A10" s="137" t="s">
        <v>43</v>
      </c>
      <c r="B10" s="220">
        <v>-24.4727031721607</v>
      </c>
      <c r="C10" s="219">
        <v>30.6</v>
      </c>
      <c r="D10" s="119">
        <v>-55.0727031721607</v>
      </c>
      <c r="F10" s="150"/>
      <c r="I10" s="150"/>
    </row>
    <row r="11" ht="19.5" customHeight="true" spans="1:6">
      <c r="A11" s="137" t="s">
        <v>44</v>
      </c>
      <c r="B11" s="220">
        <v>-3.70093965833295</v>
      </c>
      <c r="C11" s="219">
        <v>9.6</v>
      </c>
      <c r="D11" s="119">
        <v>-13.3009396583329</v>
      </c>
      <c r="F11" s="150"/>
    </row>
    <row r="12" ht="19.5" customHeight="true" spans="1:6">
      <c r="A12" s="137" t="s">
        <v>45</v>
      </c>
      <c r="B12" s="220">
        <v>0.260580206784859</v>
      </c>
      <c r="C12" s="219">
        <v>32.3811138648068</v>
      </c>
      <c r="D12" s="119">
        <v>-32.1205336580219</v>
      </c>
      <c r="F12" s="150"/>
    </row>
    <row r="13" ht="19.5" customHeight="true" spans="1:6">
      <c r="A13" s="137" t="s">
        <v>46</v>
      </c>
      <c r="B13" s="220">
        <v>0.33988640154063</v>
      </c>
      <c r="C13" s="219">
        <v>67.9441050823611</v>
      </c>
      <c r="D13" s="119">
        <v>-67.6042186808205</v>
      </c>
      <c r="F13" s="150"/>
    </row>
    <row r="14" ht="19.5" customHeight="true" spans="1:6">
      <c r="A14" s="137" t="s">
        <v>47</v>
      </c>
      <c r="B14" s="220"/>
      <c r="C14" s="219"/>
      <c r="D14" s="119"/>
      <c r="F14" s="150"/>
    </row>
    <row r="15" ht="19.5" customHeight="true" spans="1:6">
      <c r="A15" s="137" t="s">
        <v>48</v>
      </c>
      <c r="B15" s="220">
        <v>-5.05956618696619</v>
      </c>
      <c r="C15" s="219">
        <v>10.9</v>
      </c>
      <c r="D15" s="119">
        <v>-15.9595661869662</v>
      </c>
      <c r="F15" s="150"/>
    </row>
    <row r="16" ht="19.5" customHeight="true" spans="1:6">
      <c r="A16" s="137" t="s">
        <v>49</v>
      </c>
      <c r="B16" s="220">
        <v>-24.3279640310346</v>
      </c>
      <c r="C16" s="219">
        <v>0.4</v>
      </c>
      <c r="D16" s="119">
        <v>-24.7279640310346</v>
      </c>
      <c r="F16" s="150"/>
    </row>
    <row r="17" ht="18.75" customHeight="true" spans="1:4">
      <c r="A17" s="137" t="s">
        <v>50</v>
      </c>
      <c r="B17" s="220"/>
      <c r="C17" s="219"/>
      <c r="D17" s="119"/>
    </row>
    <row r="18" ht="18.75" customHeight="true" spans="1:4">
      <c r="A18" s="137" t="s">
        <v>51</v>
      </c>
      <c r="B18" s="220">
        <v>-3.98424586779069</v>
      </c>
      <c r="C18" s="219">
        <v>9.3</v>
      </c>
      <c r="D18" s="119">
        <v>-13.2842458677907</v>
      </c>
    </row>
    <row r="19" ht="22.5" customHeight="true" spans="1:4">
      <c r="A19" s="137" t="s">
        <v>52</v>
      </c>
      <c r="B19" s="220">
        <v>-4.38053952238322</v>
      </c>
      <c r="C19" s="219">
        <v>11</v>
      </c>
      <c r="D19" s="119">
        <v>-15.3805395223832</v>
      </c>
    </row>
    <row r="20" spans="1:1">
      <c r="A20" s="108" t="s">
        <v>53</v>
      </c>
    </row>
    <row r="21" s="214" customFormat="true" spans="1:256">
      <c r="A21" s="108"/>
      <c r="B21" s="111"/>
      <c r="C21" s="152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108"/>
      <c r="CA21" s="108"/>
      <c r="CB21" s="108"/>
      <c r="CC21" s="108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108"/>
      <c r="CO21" s="108"/>
      <c r="CP21" s="108"/>
      <c r="CQ21" s="108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108"/>
      <c r="DC21" s="108"/>
      <c r="DD21" s="108"/>
      <c r="DE21" s="108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108"/>
      <c r="DQ21" s="108"/>
      <c r="DR21" s="108"/>
      <c r="DS21" s="108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108"/>
      <c r="ES21" s="108"/>
      <c r="ET21" s="108"/>
      <c r="EU21" s="108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108"/>
      <c r="FG21" s="108"/>
      <c r="FH21" s="108"/>
      <c r="FI21" s="108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108"/>
      <c r="FU21" s="108"/>
      <c r="FV21" s="108"/>
      <c r="FW21" s="108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108"/>
      <c r="GI21" s="108"/>
      <c r="GJ21" s="108"/>
      <c r="GK21" s="108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108"/>
      <c r="GW21" s="108"/>
      <c r="GX21" s="108"/>
      <c r="GY21" s="108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108"/>
      <c r="HK21" s="108"/>
      <c r="HL21" s="108"/>
      <c r="HM21" s="108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</row>
    <row r="23" s="214" customFormat="true" spans="1:256">
      <c r="A23" s="156"/>
      <c r="B23" s="110"/>
      <c r="C23" s="152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108"/>
      <c r="BL23" s="108"/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08"/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08"/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08"/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08"/>
      <c r="DP23" s="108"/>
      <c r="DQ23" s="108"/>
      <c r="DR23" s="108"/>
      <c r="DS23" s="108"/>
      <c r="DT23" s="108"/>
      <c r="DU23" s="108"/>
      <c r="DV23" s="108"/>
      <c r="DW23" s="108"/>
      <c r="DX23" s="108"/>
      <c r="DY23" s="108"/>
      <c r="DZ23" s="108"/>
      <c r="EA23" s="108"/>
      <c r="EB23" s="108"/>
      <c r="EC23" s="108"/>
      <c r="ED23" s="108"/>
      <c r="EE23" s="108"/>
      <c r="EF23" s="108"/>
      <c r="EG23" s="108"/>
      <c r="EH23" s="108"/>
      <c r="EI23" s="108"/>
      <c r="EJ23" s="108"/>
      <c r="EK23" s="108"/>
      <c r="EL23" s="108"/>
      <c r="EM23" s="108"/>
      <c r="EN23" s="108"/>
      <c r="EO23" s="108"/>
      <c r="EP23" s="108"/>
      <c r="EQ23" s="108"/>
      <c r="ER23" s="108"/>
      <c r="ES23" s="108"/>
      <c r="ET23" s="108"/>
      <c r="EU23" s="108"/>
      <c r="EV23" s="108"/>
      <c r="EW23" s="108"/>
      <c r="EX23" s="108"/>
      <c r="EY23" s="108"/>
      <c r="EZ23" s="108"/>
      <c r="FA23" s="108"/>
      <c r="FB23" s="108"/>
      <c r="FC23" s="108"/>
      <c r="FD23" s="108"/>
      <c r="FE23" s="108"/>
      <c r="FF23" s="108"/>
      <c r="FG23" s="108"/>
      <c r="FH23" s="108"/>
      <c r="FI23" s="108"/>
      <c r="FJ23" s="108"/>
      <c r="FK23" s="108"/>
      <c r="FL23" s="108"/>
      <c r="FM23" s="108"/>
      <c r="FN23" s="108"/>
      <c r="FO23" s="108"/>
      <c r="FP23" s="108"/>
      <c r="FQ23" s="108"/>
      <c r="FR23" s="108"/>
      <c r="FS23" s="108"/>
      <c r="FT23" s="108"/>
      <c r="FU23" s="108"/>
      <c r="FV23" s="108"/>
      <c r="FW23" s="108"/>
      <c r="FX23" s="108"/>
      <c r="FY23" s="108"/>
      <c r="FZ23" s="108"/>
      <c r="GA23" s="108"/>
      <c r="GB23" s="108"/>
      <c r="GC23" s="108"/>
      <c r="GD23" s="108"/>
      <c r="GE23" s="108"/>
      <c r="GF23" s="108"/>
      <c r="GG23" s="108"/>
      <c r="GH23" s="108"/>
      <c r="GI23" s="108"/>
      <c r="GJ23" s="108"/>
      <c r="GK23" s="108"/>
      <c r="GL23" s="108"/>
      <c r="GM23" s="108"/>
      <c r="GN23" s="108"/>
      <c r="GO23" s="108"/>
      <c r="GP23" s="108"/>
      <c r="GQ23" s="108"/>
      <c r="GR23" s="108"/>
      <c r="GS23" s="108"/>
      <c r="GT23" s="108"/>
      <c r="GU23" s="108"/>
      <c r="GV23" s="108"/>
      <c r="GW23" s="108"/>
      <c r="GX23" s="108"/>
      <c r="GY23" s="108"/>
      <c r="GZ23" s="108"/>
      <c r="HA23" s="108"/>
      <c r="HB23" s="108"/>
      <c r="HC23" s="108"/>
      <c r="HD23" s="108"/>
      <c r="HE23" s="108"/>
      <c r="HF23" s="108"/>
      <c r="HG23" s="108"/>
      <c r="HH23" s="108"/>
      <c r="HI23" s="108"/>
      <c r="HJ23" s="108"/>
      <c r="HK23" s="108"/>
      <c r="HL23" s="108"/>
      <c r="HM23" s="108"/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</row>
  </sheetData>
  <mergeCells count="2">
    <mergeCell ref="A1:D1"/>
    <mergeCell ref="A23:B23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I11" sqref="I11"/>
    </sheetView>
  </sheetViews>
  <sheetFormatPr defaultColWidth="10.2857142857143" defaultRowHeight="15.75"/>
  <cols>
    <col min="1" max="1" width="38.2857142857143" style="108" customWidth="true"/>
    <col min="2" max="2" width="19.5714285714286" style="108" hidden="true" customWidth="true"/>
    <col min="3" max="3" width="15.5714285714286" style="108" customWidth="true"/>
    <col min="4" max="4" width="18.4285714285714" style="153" customWidth="true"/>
    <col min="5" max="5" width="19.1428571428571" style="108" customWidth="true"/>
    <col min="6" max="7" width="10.2857142857143" style="108"/>
    <col min="8" max="9" width="15.7142857142857" style="108"/>
    <col min="10" max="16384" width="10.2857142857143" style="108"/>
  </cols>
  <sheetData>
    <row r="1" ht="27" customHeight="true" spans="1:5">
      <c r="A1" s="192" t="s">
        <v>54</v>
      </c>
      <c r="B1" s="193"/>
      <c r="C1" s="193"/>
      <c r="D1" s="194"/>
      <c r="E1" s="211"/>
    </row>
    <row r="2" s="108" customFormat="true" spans="1:5">
      <c r="A2" s="195"/>
      <c r="B2" s="196"/>
      <c r="C2" s="197"/>
      <c r="D2" s="197"/>
      <c r="E2" s="197" t="s">
        <v>35</v>
      </c>
    </row>
    <row r="3" ht="63" customHeight="true" spans="1:5">
      <c r="A3" s="198" t="s">
        <v>55</v>
      </c>
      <c r="B3" s="199" t="s">
        <v>56</v>
      </c>
      <c r="C3" s="200" t="s">
        <v>36</v>
      </c>
      <c r="D3" s="201" t="s">
        <v>37</v>
      </c>
      <c r="E3" s="212" t="s">
        <v>57</v>
      </c>
    </row>
    <row r="4" ht="16.5" customHeight="true" spans="1:5">
      <c r="A4" s="202" t="s">
        <v>58</v>
      </c>
      <c r="B4" s="203">
        <v>216827</v>
      </c>
      <c r="C4" s="204">
        <v>4.95759861744266</v>
      </c>
      <c r="D4" s="204">
        <v>8.2</v>
      </c>
      <c r="E4" s="119">
        <v>-3.24240138255734</v>
      </c>
    </row>
    <row r="5" ht="16.5" customHeight="true" spans="1:5">
      <c r="A5" s="137" t="s">
        <v>59</v>
      </c>
      <c r="B5" s="203"/>
      <c r="C5" s="204"/>
      <c r="D5" s="204"/>
      <c r="E5" s="119"/>
    </row>
    <row r="6" ht="19.5" customHeight="true" spans="1:9">
      <c r="A6" s="137" t="s">
        <v>43</v>
      </c>
      <c r="B6" s="205">
        <v>18598</v>
      </c>
      <c r="C6" s="120">
        <v>2.57215933533675</v>
      </c>
      <c r="D6" s="120">
        <v>34.4</v>
      </c>
      <c r="E6" s="119">
        <v>-31.8278406646632</v>
      </c>
      <c r="H6" s="150"/>
      <c r="I6" s="150"/>
    </row>
    <row r="7" ht="19.5" customHeight="true" spans="1:9">
      <c r="A7" s="137" t="s">
        <v>44</v>
      </c>
      <c r="B7" s="205">
        <v>174174</v>
      </c>
      <c r="C7" s="120">
        <v>5.09313155601292</v>
      </c>
      <c r="D7" s="120">
        <v>7</v>
      </c>
      <c r="E7" s="119">
        <v>-1.90686844398708</v>
      </c>
      <c r="H7" s="150"/>
      <c r="I7" s="150"/>
    </row>
    <row r="8" ht="19.5" customHeight="true" spans="1:9">
      <c r="A8" s="137" t="s">
        <v>60</v>
      </c>
      <c r="B8" s="205"/>
      <c r="C8" s="120"/>
      <c r="D8" s="120"/>
      <c r="E8" s="119"/>
      <c r="H8" s="150"/>
      <c r="I8" s="150"/>
    </row>
    <row r="9" ht="19.5" customHeight="true" spans="1:9">
      <c r="A9" s="137" t="s">
        <v>48</v>
      </c>
      <c r="B9" s="205">
        <v>124930</v>
      </c>
      <c r="C9" s="120">
        <v>-0.929582735546954</v>
      </c>
      <c r="D9" s="120">
        <v>10.9</v>
      </c>
      <c r="E9" s="119">
        <v>-11.829582735547</v>
      </c>
      <c r="H9" s="150"/>
      <c r="I9" s="150"/>
    </row>
    <row r="10" ht="19.5" customHeight="true" spans="1:9">
      <c r="A10" s="137" t="s">
        <v>49</v>
      </c>
      <c r="B10" s="206">
        <v>63592</v>
      </c>
      <c r="C10" s="120">
        <v>-18.7585021837188</v>
      </c>
      <c r="D10" s="120">
        <v>18.5</v>
      </c>
      <c r="E10" s="119">
        <v>-37.2585021837188</v>
      </c>
      <c r="H10" s="150"/>
      <c r="I10" s="150"/>
    </row>
    <row r="11" ht="19.5" customHeight="true" spans="1:9">
      <c r="A11" s="137" t="s">
        <v>61</v>
      </c>
      <c r="B11" s="207"/>
      <c r="C11" s="120"/>
      <c r="D11" s="120"/>
      <c r="E11" s="119"/>
      <c r="I11" s="150"/>
    </row>
    <row r="12" ht="19.5" customHeight="true" spans="1:5">
      <c r="A12" s="137" t="s">
        <v>51</v>
      </c>
      <c r="B12" s="208">
        <v>97327</v>
      </c>
      <c r="C12" s="117">
        <v>0</v>
      </c>
      <c r="D12" s="120">
        <v>9.8</v>
      </c>
      <c r="E12" s="119">
        <v>-9.84</v>
      </c>
    </row>
    <row r="13" ht="19.5" customHeight="true" spans="1:5">
      <c r="A13" s="137" t="s">
        <v>52</v>
      </c>
      <c r="B13" s="208">
        <v>119501</v>
      </c>
      <c r="C13" s="120">
        <v>10.78471984472</v>
      </c>
      <c r="D13" s="120">
        <v>6.3</v>
      </c>
      <c r="E13" s="119">
        <v>4.48471984472</v>
      </c>
    </row>
    <row r="14" ht="19.5" customHeight="true" spans="1:5">
      <c r="A14" s="202" t="s">
        <v>62</v>
      </c>
      <c r="B14" s="207">
        <v>98.25</v>
      </c>
      <c r="C14" s="204">
        <v>99.4</v>
      </c>
      <c r="D14" s="204">
        <v>99</v>
      </c>
      <c r="E14" s="119">
        <v>0.400000000000006</v>
      </c>
    </row>
    <row r="15" ht="19.5" customHeight="true" spans="1:5">
      <c r="A15" s="137" t="s">
        <v>63</v>
      </c>
      <c r="B15" s="209">
        <v>93.7735240348425</v>
      </c>
      <c r="C15" s="120">
        <v>104.867368200164</v>
      </c>
      <c r="D15" s="120">
        <v>91.9</v>
      </c>
      <c r="E15" s="119">
        <v>12.9673682001642</v>
      </c>
    </row>
    <row r="16" ht="19.5" customHeight="true" spans="1:5">
      <c r="A16" s="137" t="s">
        <v>64</v>
      </c>
      <c r="B16" s="209">
        <v>99.2030957548199</v>
      </c>
      <c r="C16" s="120">
        <v>99.0453101313642</v>
      </c>
      <c r="D16" s="120">
        <v>99.4</v>
      </c>
      <c r="E16" s="119">
        <v>-0.354689868635845</v>
      </c>
    </row>
    <row r="17" ht="19.5" customHeight="true" spans="1:5">
      <c r="A17" s="137" t="s">
        <v>65</v>
      </c>
      <c r="B17" s="209">
        <v>100</v>
      </c>
      <c r="C17" s="120">
        <v>99.4117056351318</v>
      </c>
      <c r="D17" s="120">
        <v>99.5</v>
      </c>
      <c r="E17" s="119">
        <v>-0.0882943648682328</v>
      </c>
    </row>
    <row r="18" ht="19.5" customHeight="true" spans="1:5">
      <c r="A18" s="210" t="s">
        <v>66</v>
      </c>
      <c r="B18" s="209">
        <v>96.1740470499434</v>
      </c>
      <c r="C18" s="120">
        <v>118.32202344232</v>
      </c>
      <c r="D18" s="120">
        <v>131.9</v>
      </c>
      <c r="E18" s="119">
        <v>-13.5779765576805</v>
      </c>
    </row>
    <row r="19" hidden="true" spans="5:5">
      <c r="E19" s="213">
        <v>0</v>
      </c>
    </row>
    <row r="20" hidden="true" spans="5:5">
      <c r="E20" s="213">
        <v>0</v>
      </c>
    </row>
    <row r="21" ht="19.5" customHeight="true"/>
    <row r="22" ht="18.75" customHeight="true"/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6"/>
  <sheetViews>
    <sheetView topLeftCell="B1" workbookViewId="0">
      <selection activeCell="T22" sqref="T22"/>
    </sheetView>
  </sheetViews>
  <sheetFormatPr defaultColWidth="10.2857142857143" defaultRowHeight="15.75"/>
  <cols>
    <col min="1" max="1" width="12" style="154" hidden="true" customWidth="true"/>
    <col min="2" max="2" width="15.7142857142857" style="154" customWidth="true"/>
    <col min="3" max="3" width="17.2857142857143" style="156" customWidth="true"/>
    <col min="4" max="4" width="17.1428571428571" style="157" customWidth="true"/>
    <col min="5" max="5" width="15.8571428571429" style="157" hidden="true" customWidth="true"/>
    <col min="6" max="6" width="18.2857142857143" style="157" customWidth="true"/>
    <col min="7" max="7" width="18.2857142857143" style="157" hidden="true" customWidth="true"/>
    <col min="8" max="12" width="10.2857142857143" style="154" hidden="true" customWidth="true"/>
    <col min="13" max="13" width="11.5714285714286" style="154" hidden="true" customWidth="true"/>
    <col min="14" max="16" width="10.2857142857143" style="154" hidden="true" customWidth="true"/>
    <col min="17" max="17" width="11.5714285714286" style="154" hidden="true" customWidth="true"/>
    <col min="18" max="18" width="10.2857142857143" style="154" customWidth="true"/>
    <col min="19" max="221" width="10.2857142857143" style="154"/>
    <col min="222" max="16384" width="10.2857142857143" style="108"/>
  </cols>
  <sheetData>
    <row r="1" s="154" customFormat="true" ht="30" customHeight="true" spans="2:256">
      <c r="B1" s="158" t="s">
        <v>67</v>
      </c>
      <c r="C1" s="158"/>
      <c r="D1" s="158"/>
      <c r="E1" s="158"/>
      <c r="F1" s="158"/>
      <c r="G1" s="176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2" s="154" customFormat="true" ht="15" customHeight="true" spans="2:256">
      <c r="B2" s="131"/>
      <c r="C2" s="131"/>
      <c r="D2" s="131"/>
      <c r="E2" s="131"/>
      <c r="F2" s="131"/>
      <c r="G2" s="131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  <c r="IV2" s="108"/>
    </row>
    <row r="3" s="155" customFormat="true" ht="27.75" customHeight="true" spans="2:17">
      <c r="B3" s="159" t="s">
        <v>2</v>
      </c>
      <c r="C3" s="160" t="s">
        <v>68</v>
      </c>
      <c r="D3" s="161" t="s">
        <v>69</v>
      </c>
      <c r="E3" s="177" t="s">
        <v>70</v>
      </c>
      <c r="F3" s="178" t="s">
        <v>4</v>
      </c>
      <c r="G3" s="179">
        <v>2022</v>
      </c>
      <c r="H3" s="180" t="s">
        <v>71</v>
      </c>
      <c r="I3" s="180" t="s">
        <v>72</v>
      </c>
      <c r="J3" s="180" t="s">
        <v>73</v>
      </c>
      <c r="K3" s="180" t="s">
        <v>74</v>
      </c>
      <c r="L3" s="180" t="s">
        <v>75</v>
      </c>
      <c r="M3" s="180" t="s">
        <v>76</v>
      </c>
      <c r="N3" s="180" t="s">
        <v>71</v>
      </c>
      <c r="O3" s="180" t="s">
        <v>73</v>
      </c>
      <c r="P3" s="180" t="s">
        <v>74</v>
      </c>
      <c r="Q3" s="180" t="s">
        <v>77</v>
      </c>
    </row>
    <row r="4" s="155" customFormat="true" ht="22.5" customHeight="true" spans="2:13">
      <c r="B4" s="162" t="s">
        <v>78</v>
      </c>
      <c r="C4" s="163" t="s">
        <v>79</v>
      </c>
      <c r="D4" s="164">
        <v>247</v>
      </c>
      <c r="E4" s="181">
        <v>248</v>
      </c>
      <c r="F4" s="182">
        <v>-0.403225806451613</v>
      </c>
      <c r="G4" s="183"/>
      <c r="H4" s="155">
        <v>1541082.48</v>
      </c>
      <c r="J4" s="155">
        <v>800842.69</v>
      </c>
      <c r="K4" s="155">
        <v>124280</v>
      </c>
      <c r="M4" s="155">
        <v>2466205.17</v>
      </c>
    </row>
    <row r="5" s="155" customFormat="true" ht="20" customHeight="true" spans="2:13">
      <c r="B5" s="162" t="s">
        <v>80</v>
      </c>
      <c r="C5" s="163" t="s">
        <v>81</v>
      </c>
      <c r="D5" s="165">
        <v>4310.34</v>
      </c>
      <c r="E5" s="181">
        <v>3145</v>
      </c>
      <c r="F5" s="182">
        <v>37.0537360890302</v>
      </c>
      <c r="G5" s="183"/>
      <c r="H5" s="155">
        <v>4310.34</v>
      </c>
      <c r="M5" s="155">
        <v>4310.34</v>
      </c>
    </row>
    <row r="6" s="155" customFormat="true" ht="18" customHeight="true" spans="2:13">
      <c r="B6" s="162" t="s">
        <v>82</v>
      </c>
      <c r="C6" s="163" t="s">
        <v>81</v>
      </c>
      <c r="D6" s="165">
        <v>1583.88</v>
      </c>
      <c r="E6" s="184">
        <v>1829</v>
      </c>
      <c r="F6" s="182">
        <v>-13.4018589393111</v>
      </c>
      <c r="G6" s="183"/>
      <c r="H6" s="155">
        <v>1583.88</v>
      </c>
      <c r="M6" s="155">
        <v>1583.88</v>
      </c>
    </row>
    <row r="7" s="155" customFormat="true" ht="16.5" customHeight="true" spans="2:13">
      <c r="B7" s="162" t="s">
        <v>83</v>
      </c>
      <c r="C7" s="163" t="s">
        <v>81</v>
      </c>
      <c r="D7" s="165">
        <v>6563</v>
      </c>
      <c r="E7" s="185">
        <v>8240</v>
      </c>
      <c r="F7" s="182">
        <v>-20.3519417475728</v>
      </c>
      <c r="G7" s="183"/>
      <c r="J7" s="155">
        <v>6563</v>
      </c>
      <c r="M7" s="155">
        <v>6563</v>
      </c>
    </row>
    <row r="8" s="155" customFormat="true" ht="18" customHeight="true" spans="2:13">
      <c r="B8" s="162" t="s">
        <v>84</v>
      </c>
      <c r="C8" s="163" t="s">
        <v>81</v>
      </c>
      <c r="D8" s="166">
        <v>3562</v>
      </c>
      <c r="E8" s="181">
        <v>5326</v>
      </c>
      <c r="F8" s="182">
        <v>-33.1205407435223</v>
      </c>
      <c r="G8" s="183"/>
      <c r="H8" s="155">
        <v>3562</v>
      </c>
      <c r="M8" s="155">
        <v>3562</v>
      </c>
    </row>
    <row r="9" s="155" customFormat="true" ht="18" hidden="true" customHeight="true" spans="2:13">
      <c r="B9" s="162" t="s">
        <v>85</v>
      </c>
      <c r="C9" s="163" t="s">
        <v>81</v>
      </c>
      <c r="D9" s="165">
        <v>0</v>
      </c>
      <c r="E9" s="184"/>
      <c r="F9" s="182" t="e">
        <v>#DIV/0!</v>
      </c>
      <c r="G9" s="183"/>
      <c r="M9" s="155">
        <v>0</v>
      </c>
    </row>
    <row r="10" s="155" customFormat="true" ht="18" hidden="true" customHeight="true" spans="2:13">
      <c r="B10" s="162" t="s">
        <v>86</v>
      </c>
      <c r="C10" s="163" t="s">
        <v>81</v>
      </c>
      <c r="D10" s="164">
        <v>0</v>
      </c>
      <c r="E10" s="186"/>
      <c r="F10" s="182" t="e">
        <v>#DIV/0!</v>
      </c>
      <c r="G10" s="183"/>
      <c r="M10" s="155">
        <v>0</v>
      </c>
    </row>
    <row r="11" s="155" customFormat="true" ht="18" hidden="true" customHeight="true" spans="2:13">
      <c r="B11" s="162" t="s">
        <v>87</v>
      </c>
      <c r="C11" s="163" t="s">
        <v>81</v>
      </c>
      <c r="D11" s="166">
        <v>0</v>
      </c>
      <c r="E11" s="181"/>
      <c r="F11" s="182" t="e">
        <v>#DIV/0!</v>
      </c>
      <c r="G11" s="183"/>
      <c r="M11" s="155">
        <v>0</v>
      </c>
    </row>
    <row r="12" s="155" customFormat="true" ht="18" hidden="true" customHeight="true" spans="2:13">
      <c r="B12" s="162" t="s">
        <v>88</v>
      </c>
      <c r="C12" s="163" t="s">
        <v>81</v>
      </c>
      <c r="D12" s="166">
        <v>0</v>
      </c>
      <c r="E12" s="181"/>
      <c r="F12" s="182">
        <v>-100</v>
      </c>
      <c r="G12" s="183"/>
      <c r="M12" s="155">
        <v>0</v>
      </c>
    </row>
    <row r="13" s="155" customFormat="true" ht="18" customHeight="true" spans="2:13">
      <c r="B13" s="162" t="s">
        <v>89</v>
      </c>
      <c r="C13" s="163" t="s">
        <v>81</v>
      </c>
      <c r="D13" s="166">
        <v>335948</v>
      </c>
      <c r="E13" s="181">
        <v>518075</v>
      </c>
      <c r="F13" s="182">
        <v>-35.1545625633354</v>
      </c>
      <c r="G13" s="183"/>
      <c r="H13" s="155">
        <v>335948</v>
      </c>
      <c r="M13" s="155">
        <v>335948</v>
      </c>
    </row>
    <row r="14" s="155" customFormat="true" ht="18" customHeight="true" spans="2:13">
      <c r="B14" s="162" t="s">
        <v>90</v>
      </c>
      <c r="C14" s="163" t="s">
        <v>81</v>
      </c>
      <c r="D14" s="166">
        <v>216499</v>
      </c>
      <c r="E14" s="166">
        <v>296050</v>
      </c>
      <c r="F14" s="182">
        <v>-26.8707988515453</v>
      </c>
      <c r="G14" s="183"/>
      <c r="H14" s="155">
        <v>216499</v>
      </c>
      <c r="M14" s="155">
        <v>216499</v>
      </c>
    </row>
    <row r="15" s="155" customFormat="true" ht="18" customHeight="true" spans="2:13">
      <c r="B15" s="162" t="s">
        <v>91</v>
      </c>
      <c r="C15" s="163" t="s">
        <v>92</v>
      </c>
      <c r="D15" s="166">
        <v>32820</v>
      </c>
      <c r="E15" s="181">
        <v>49250</v>
      </c>
      <c r="F15" s="182">
        <v>-33.3604060913706</v>
      </c>
      <c r="G15" s="183"/>
      <c r="J15" s="155">
        <v>32820</v>
      </c>
      <c r="M15" s="155">
        <v>32820</v>
      </c>
    </row>
    <row r="16" s="155" customFormat="true" ht="18" customHeight="true" spans="2:13">
      <c r="B16" s="167" t="s">
        <v>93</v>
      </c>
      <c r="C16" s="168" t="s">
        <v>81</v>
      </c>
      <c r="D16" s="164">
        <v>693.97</v>
      </c>
      <c r="E16" s="187">
        <v>1491</v>
      </c>
      <c r="F16" s="182">
        <v>-53.4560697518444</v>
      </c>
      <c r="G16" s="183"/>
      <c r="J16" s="155">
        <v>693.97</v>
      </c>
      <c r="M16" s="155">
        <v>693.97</v>
      </c>
    </row>
    <row r="17" s="155" customFormat="true" ht="18" customHeight="true" spans="2:13">
      <c r="B17" s="167" t="s">
        <v>94</v>
      </c>
      <c r="C17" s="168" t="s">
        <v>95</v>
      </c>
      <c r="D17" s="164" t="s">
        <v>96</v>
      </c>
      <c r="E17" s="164" t="s">
        <v>96</v>
      </c>
      <c r="F17" s="188" t="s">
        <v>96</v>
      </c>
      <c r="G17" s="183"/>
      <c r="M17" s="155">
        <v>0</v>
      </c>
    </row>
    <row r="18" s="155" customFormat="true" ht="18" hidden="true" customHeight="true" spans="2:13">
      <c r="B18" s="169" t="s">
        <v>97</v>
      </c>
      <c r="C18" s="170" t="s">
        <v>81</v>
      </c>
      <c r="D18" s="171"/>
      <c r="E18" s="181"/>
      <c r="F18" s="189" t="e">
        <v>#DIV/0!</v>
      </c>
      <c r="G18" s="183"/>
      <c r="M18" s="155">
        <v>0</v>
      </c>
    </row>
    <row r="19" s="155" customFormat="true" ht="18" hidden="true" customHeight="true" spans="2:13">
      <c r="B19" s="169" t="s">
        <v>98</v>
      </c>
      <c r="C19" s="172" t="s">
        <v>81</v>
      </c>
      <c r="D19" s="173"/>
      <c r="E19" s="190"/>
      <c r="F19" s="189" t="e">
        <v>#DIV/0!</v>
      </c>
      <c r="G19" s="183"/>
      <c r="M19" s="155">
        <v>0</v>
      </c>
    </row>
    <row r="20" s="155" customFormat="true" ht="18" customHeight="true" spans="2:7">
      <c r="B20" s="174" t="s">
        <v>99</v>
      </c>
      <c r="C20" s="174"/>
      <c r="D20" s="174"/>
      <c r="E20" s="174"/>
      <c r="F20" s="174"/>
      <c r="G20" s="191"/>
    </row>
    <row r="21" s="154" customFormat="true" spans="2:256">
      <c r="B21" s="174"/>
      <c r="C21" s="174"/>
      <c r="D21" s="174"/>
      <c r="E21" s="174"/>
      <c r="F21" s="174"/>
      <c r="G21" s="157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108"/>
      <c r="HY21" s="108"/>
      <c r="HZ21" s="108"/>
      <c r="IA21" s="108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108"/>
      <c r="IM21" s="108"/>
      <c r="IN21" s="108"/>
      <c r="IO21" s="108"/>
      <c r="IP21" s="108"/>
      <c r="IQ21" s="108"/>
      <c r="IR21" s="108"/>
      <c r="IS21" s="108"/>
      <c r="IT21" s="108"/>
      <c r="IU21" s="108"/>
      <c r="IV21" s="108"/>
    </row>
    <row r="22" s="154" customFormat="true" spans="2:256">
      <c r="B22" s="174"/>
      <c r="C22" s="174"/>
      <c r="D22" s="174"/>
      <c r="E22" s="174"/>
      <c r="F22" s="174"/>
      <c r="G22" s="157"/>
      <c r="M22" s="154">
        <v>246.620517</v>
      </c>
      <c r="HN22" s="108"/>
      <c r="HO22" s="108"/>
      <c r="HP22" s="108"/>
      <c r="HQ22" s="108"/>
      <c r="HR22" s="108"/>
      <c r="HS22" s="108"/>
      <c r="HT22" s="108"/>
      <c r="HU22" s="108"/>
      <c r="HV22" s="108"/>
      <c r="HW22" s="108"/>
      <c r="HX22" s="108"/>
      <c r="HY22" s="108"/>
      <c r="HZ22" s="108"/>
      <c r="IA22" s="108"/>
      <c r="IB22" s="108"/>
      <c r="IC22" s="108"/>
      <c r="ID22" s="108"/>
      <c r="IE22" s="108"/>
      <c r="IF22" s="108"/>
      <c r="IG22" s="108"/>
      <c r="IH22" s="108"/>
      <c r="II22" s="108"/>
      <c r="IJ22" s="108"/>
      <c r="IK22" s="108"/>
      <c r="IL22" s="108"/>
      <c r="IM22" s="108"/>
      <c r="IN22" s="108"/>
      <c r="IO22" s="108"/>
      <c r="IP22" s="108"/>
      <c r="IQ22" s="108"/>
      <c r="IR22" s="108"/>
      <c r="IS22" s="108"/>
      <c r="IT22" s="108"/>
      <c r="IU22" s="108"/>
      <c r="IV22" s="108"/>
    </row>
    <row r="23" s="154" customFormat="true" spans="3:256">
      <c r="C23" s="156"/>
      <c r="D23" s="157"/>
      <c r="E23" s="157"/>
      <c r="F23" s="157"/>
      <c r="G23" s="179">
        <v>2021</v>
      </c>
      <c r="M23" s="154">
        <v>0</v>
      </c>
      <c r="HN23" s="108"/>
      <c r="HO23" s="108"/>
      <c r="HP23" s="108"/>
      <c r="HQ23" s="108"/>
      <c r="HR23" s="108"/>
      <c r="HS23" s="108"/>
      <c r="HT23" s="108"/>
      <c r="HU23" s="108"/>
      <c r="HV23" s="108"/>
      <c r="HW23" s="108"/>
      <c r="HX23" s="108"/>
      <c r="HY23" s="108"/>
      <c r="HZ23" s="108"/>
      <c r="IA23" s="108"/>
      <c r="IB23" s="108"/>
      <c r="IC23" s="108"/>
      <c r="ID23" s="108"/>
      <c r="IE23" s="108"/>
      <c r="IF23" s="108"/>
      <c r="IG23" s="108"/>
      <c r="IH23" s="108"/>
      <c r="II23" s="108"/>
      <c r="IJ23" s="108"/>
      <c r="IK23" s="108"/>
      <c r="IL23" s="108"/>
      <c r="IM23" s="108"/>
      <c r="IN23" s="108"/>
      <c r="IO23" s="108"/>
      <c r="IP23" s="108"/>
      <c r="IQ23" s="108"/>
      <c r="IR23" s="108"/>
      <c r="IS23" s="108"/>
      <c r="IT23" s="108"/>
      <c r="IU23" s="108"/>
      <c r="IV23" s="108"/>
    </row>
    <row r="24" s="154" customFormat="true" spans="3:256">
      <c r="C24" s="156"/>
      <c r="D24" s="157"/>
      <c r="E24" s="157"/>
      <c r="F24" s="157"/>
      <c r="G24" s="157"/>
      <c r="M24" s="154">
        <v>0</v>
      </c>
      <c r="HN24" s="108"/>
      <c r="HO24" s="108"/>
      <c r="HP24" s="108"/>
      <c r="HQ24" s="108"/>
      <c r="HR24" s="108"/>
      <c r="HS24" s="108"/>
      <c r="HT24" s="108"/>
      <c r="HU24" s="108"/>
      <c r="HV24" s="108"/>
      <c r="HW24" s="108"/>
      <c r="HX24" s="108"/>
      <c r="HY24" s="108"/>
      <c r="HZ24" s="108"/>
      <c r="IA24" s="108"/>
      <c r="IB24" s="108"/>
      <c r="IC24" s="108"/>
      <c r="ID24" s="108"/>
      <c r="IE24" s="108"/>
      <c r="IF24" s="108"/>
      <c r="IG24" s="108"/>
      <c r="IH24" s="108"/>
      <c r="II24" s="108"/>
      <c r="IJ24" s="108"/>
      <c r="IK24" s="108"/>
      <c r="IL24" s="108"/>
      <c r="IM24" s="108"/>
      <c r="IN24" s="108"/>
      <c r="IO24" s="108"/>
      <c r="IP24" s="108"/>
      <c r="IQ24" s="108"/>
      <c r="IR24" s="108"/>
      <c r="IS24" s="108"/>
      <c r="IT24" s="108"/>
      <c r="IU24" s="108"/>
      <c r="IV24" s="108"/>
    </row>
    <row r="25" s="154" customFormat="true" spans="3:256">
      <c r="C25" s="156"/>
      <c r="D25" s="157"/>
      <c r="E25" s="157"/>
      <c r="F25" s="157"/>
      <c r="G25" s="157"/>
      <c r="HN25" s="108"/>
      <c r="HO25" s="108"/>
      <c r="HP25" s="108"/>
      <c r="HQ25" s="108"/>
      <c r="HR25" s="108"/>
      <c r="HS25" s="108"/>
      <c r="HT25" s="108"/>
      <c r="HU25" s="108"/>
      <c r="HV25" s="108"/>
      <c r="HW25" s="108"/>
      <c r="HX25" s="108"/>
      <c r="HY25" s="108"/>
      <c r="HZ25" s="108"/>
      <c r="IA25" s="108"/>
      <c r="IB25" s="108"/>
      <c r="IC25" s="108"/>
      <c r="ID25" s="108"/>
      <c r="IE25" s="108"/>
      <c r="IF25" s="108"/>
      <c r="IG25" s="108"/>
      <c r="IH25" s="108"/>
      <c r="II25" s="108"/>
      <c r="IJ25" s="108"/>
      <c r="IK25" s="108"/>
      <c r="IL25" s="108"/>
      <c r="IM25" s="108"/>
      <c r="IN25" s="108"/>
      <c r="IO25" s="108"/>
      <c r="IP25" s="108"/>
      <c r="IQ25" s="108"/>
      <c r="IR25" s="108"/>
      <c r="IS25" s="108"/>
      <c r="IT25" s="108"/>
      <c r="IU25" s="108"/>
      <c r="IV25" s="108"/>
    </row>
    <row r="26" s="154" customFormat="true" spans="3:256">
      <c r="C26" s="156"/>
      <c r="D26" s="157"/>
      <c r="E26" s="157"/>
      <c r="F26" s="157"/>
      <c r="G26" s="157"/>
      <c r="HN26" s="108"/>
      <c r="HO26" s="108"/>
      <c r="HP26" s="108"/>
      <c r="HQ26" s="108"/>
      <c r="HR26" s="108"/>
      <c r="HS26" s="108"/>
      <c r="HT26" s="108"/>
      <c r="HU26" s="108"/>
      <c r="HV26" s="108"/>
      <c r="HW26" s="108"/>
      <c r="HX26" s="108"/>
      <c r="HY26" s="108"/>
      <c r="HZ26" s="108"/>
      <c r="IA26" s="108"/>
      <c r="IB26" s="108"/>
      <c r="IC26" s="108"/>
      <c r="ID26" s="108"/>
      <c r="IE26" s="108"/>
      <c r="IF26" s="108"/>
      <c r="IG26" s="108"/>
      <c r="IH26" s="108"/>
      <c r="II26" s="108"/>
      <c r="IJ26" s="108"/>
      <c r="IK26" s="108"/>
      <c r="IL26" s="108"/>
      <c r="IM26" s="108"/>
      <c r="IN26" s="108"/>
      <c r="IO26" s="108"/>
      <c r="IP26" s="108"/>
      <c r="IQ26" s="108"/>
      <c r="IR26" s="108"/>
      <c r="IS26" s="108"/>
      <c r="IT26" s="108"/>
      <c r="IU26" s="108"/>
      <c r="IV26" s="108"/>
    </row>
    <row r="27" s="154" customFormat="true" spans="3:256">
      <c r="C27" s="156"/>
      <c r="D27" s="157"/>
      <c r="E27" s="157"/>
      <c r="F27" s="157"/>
      <c r="G27" s="157"/>
      <c r="HN27" s="108"/>
      <c r="HO27" s="108"/>
      <c r="HP27" s="108"/>
      <c r="HQ27" s="108"/>
      <c r="HR27" s="108"/>
      <c r="HS27" s="108"/>
      <c r="HT27" s="108"/>
      <c r="HU27" s="108"/>
      <c r="HV27" s="108"/>
      <c r="HW27" s="108"/>
      <c r="HX27" s="108"/>
      <c r="HY27" s="108"/>
      <c r="HZ27" s="108"/>
      <c r="IA27" s="108"/>
      <c r="IB27" s="108"/>
      <c r="IC27" s="108"/>
      <c r="ID27" s="108"/>
      <c r="IE27" s="108"/>
      <c r="IF27" s="108"/>
      <c r="IG27" s="108"/>
      <c r="IH27" s="108"/>
      <c r="II27" s="108"/>
      <c r="IJ27" s="108"/>
      <c r="IK27" s="108"/>
      <c r="IL27" s="108"/>
      <c r="IM27" s="108"/>
      <c r="IN27" s="108"/>
      <c r="IO27" s="108"/>
      <c r="IP27" s="108"/>
      <c r="IQ27" s="108"/>
      <c r="IR27" s="108"/>
      <c r="IS27" s="108"/>
      <c r="IT27" s="108"/>
      <c r="IU27" s="108"/>
      <c r="IV27" s="108"/>
    </row>
    <row r="28" s="154" customFormat="true" spans="3:256">
      <c r="C28" s="156"/>
      <c r="D28" s="157"/>
      <c r="E28" s="157"/>
      <c r="F28" s="157"/>
      <c r="G28" s="157"/>
      <c r="HN28" s="108"/>
      <c r="HO28" s="108"/>
      <c r="HP28" s="108"/>
      <c r="HQ28" s="108"/>
      <c r="HR28" s="108"/>
      <c r="HS28" s="108"/>
      <c r="HT28" s="108"/>
      <c r="HU28" s="108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  <c r="IF28" s="108"/>
      <c r="IG28" s="108"/>
      <c r="IH28" s="108"/>
      <c r="II28" s="108"/>
      <c r="IJ28" s="108"/>
      <c r="IK28" s="108"/>
      <c r="IL28" s="108"/>
      <c r="IM28" s="108"/>
      <c r="IN28" s="108"/>
      <c r="IO28" s="108"/>
      <c r="IP28" s="108"/>
      <c r="IQ28" s="108"/>
      <c r="IR28" s="108"/>
      <c r="IS28" s="108"/>
      <c r="IT28" s="108"/>
      <c r="IU28" s="108"/>
      <c r="IV28" s="108"/>
    </row>
    <row r="29" s="154" customFormat="true" spans="3:256">
      <c r="C29" s="156"/>
      <c r="D29" s="157"/>
      <c r="E29" s="157"/>
      <c r="F29" s="157"/>
      <c r="G29" s="157"/>
      <c r="HN29" s="108"/>
      <c r="HO29" s="108"/>
      <c r="HP29" s="108"/>
      <c r="HQ29" s="108"/>
      <c r="HR29" s="108"/>
      <c r="HS29" s="108"/>
      <c r="HT29" s="108"/>
      <c r="HU29" s="108"/>
      <c r="HV29" s="108"/>
      <c r="HW29" s="108"/>
      <c r="HX29" s="108"/>
      <c r="HY29" s="108"/>
      <c r="HZ29" s="108"/>
      <c r="IA29" s="108"/>
      <c r="IB29" s="108"/>
      <c r="IC29" s="108"/>
      <c r="ID29" s="108"/>
      <c r="IE29" s="108"/>
      <c r="IF29" s="108"/>
      <c r="IG29" s="108"/>
      <c r="IH29" s="108"/>
      <c r="II29" s="108"/>
      <c r="IJ29" s="108"/>
      <c r="IK29" s="108"/>
      <c r="IL29" s="108"/>
      <c r="IM29" s="108"/>
      <c r="IN29" s="108"/>
      <c r="IO29" s="108"/>
      <c r="IP29" s="108"/>
      <c r="IQ29" s="108"/>
      <c r="IR29" s="108"/>
      <c r="IS29" s="108"/>
      <c r="IT29" s="108"/>
      <c r="IU29" s="108"/>
      <c r="IV29" s="108"/>
    </row>
    <row r="30" s="154" customFormat="true" spans="3:256">
      <c r="C30" s="156"/>
      <c r="D30" s="157"/>
      <c r="E30" s="157"/>
      <c r="F30" s="157"/>
      <c r="G30" s="157"/>
      <c r="HN30" s="108"/>
      <c r="HO30" s="108"/>
      <c r="HP30" s="108"/>
      <c r="HQ30" s="108"/>
      <c r="HR30" s="108"/>
      <c r="HS30" s="108"/>
      <c r="HT30" s="108"/>
      <c r="HU30" s="108"/>
      <c r="HV30" s="108"/>
      <c r="HW30" s="108"/>
      <c r="HX30" s="108"/>
      <c r="HY30" s="108"/>
      <c r="HZ30" s="108"/>
      <c r="IA30" s="108"/>
      <c r="IB30" s="108"/>
      <c r="IC30" s="108"/>
      <c r="ID30" s="108"/>
      <c r="IE30" s="108"/>
      <c r="IF30" s="108"/>
      <c r="IG30" s="108"/>
      <c r="IH30" s="108"/>
      <c r="II30" s="108"/>
      <c r="IJ30" s="108"/>
      <c r="IK30" s="108"/>
      <c r="IL30" s="108"/>
      <c r="IM30" s="108"/>
      <c r="IN30" s="108"/>
      <c r="IO30" s="108"/>
      <c r="IP30" s="108"/>
      <c r="IQ30" s="108"/>
      <c r="IR30" s="108"/>
      <c r="IS30" s="108"/>
      <c r="IT30" s="108"/>
      <c r="IU30" s="108"/>
      <c r="IV30" s="108"/>
    </row>
    <row r="31" s="154" customFormat="true" spans="3:256">
      <c r="C31" s="156"/>
      <c r="D31" s="157"/>
      <c r="E31" s="157"/>
      <c r="F31" s="157"/>
      <c r="G31" s="157"/>
      <c r="HN31" s="108"/>
      <c r="HO31" s="108"/>
      <c r="HP31" s="108"/>
      <c r="HQ31" s="108"/>
      <c r="HR31" s="108"/>
      <c r="HS31" s="108"/>
      <c r="HT31" s="108"/>
      <c r="HU31" s="108"/>
      <c r="HV31" s="108"/>
      <c r="HW31" s="108"/>
      <c r="HX31" s="108"/>
      <c r="HY31" s="108"/>
      <c r="HZ31" s="108"/>
      <c r="IA31" s="108"/>
      <c r="IB31" s="108"/>
      <c r="IC31" s="108"/>
      <c r="ID31" s="108"/>
      <c r="IE31" s="108"/>
      <c r="IF31" s="108"/>
      <c r="IG31" s="108"/>
      <c r="IH31" s="108"/>
      <c r="II31" s="108"/>
      <c r="IJ31" s="108"/>
      <c r="IK31" s="108"/>
      <c r="IL31" s="108"/>
      <c r="IM31" s="108"/>
      <c r="IN31" s="108"/>
      <c r="IO31" s="108"/>
      <c r="IP31" s="108"/>
      <c r="IQ31" s="108"/>
      <c r="IR31" s="108"/>
      <c r="IS31" s="108"/>
      <c r="IT31" s="108"/>
      <c r="IU31" s="108"/>
      <c r="IV31" s="108"/>
    </row>
    <row r="32" s="154" customFormat="true" spans="3:256">
      <c r="C32" s="156"/>
      <c r="D32" s="157"/>
      <c r="E32" s="157"/>
      <c r="F32" s="157"/>
      <c r="G32" s="157"/>
      <c r="HN32" s="108"/>
      <c r="HO32" s="108"/>
      <c r="HP32" s="108"/>
      <c r="HQ32" s="108"/>
      <c r="HR32" s="108"/>
      <c r="HS32" s="108"/>
      <c r="HT32" s="108"/>
      <c r="HU32" s="108"/>
      <c r="HV32" s="108"/>
      <c r="HW32" s="108"/>
      <c r="HX32" s="108"/>
      <c r="HY32" s="108"/>
      <c r="HZ32" s="108"/>
      <c r="IA32" s="108"/>
      <c r="IB32" s="108"/>
      <c r="IC32" s="108"/>
      <c r="ID32" s="108"/>
      <c r="IE32" s="108"/>
      <c r="IF32" s="108"/>
      <c r="IG32" s="108"/>
      <c r="IH32" s="108"/>
      <c r="II32" s="108"/>
      <c r="IJ32" s="108"/>
      <c r="IK32" s="108"/>
      <c r="IL32" s="108"/>
      <c r="IM32" s="108"/>
      <c r="IN32" s="108"/>
      <c r="IO32" s="108"/>
      <c r="IP32" s="108"/>
      <c r="IQ32" s="108"/>
      <c r="IR32" s="108"/>
      <c r="IS32" s="108"/>
      <c r="IT32" s="108"/>
      <c r="IU32" s="108"/>
      <c r="IV32" s="108"/>
    </row>
    <row r="33" s="154" customFormat="true" spans="3:256">
      <c r="C33" s="156"/>
      <c r="D33" s="157"/>
      <c r="E33" s="157"/>
      <c r="F33" s="157"/>
      <c r="G33" s="157"/>
      <c r="HN33" s="108"/>
      <c r="HO33" s="108"/>
      <c r="HP33" s="108"/>
      <c r="HQ33" s="108"/>
      <c r="HR33" s="108"/>
      <c r="HS33" s="108"/>
      <c r="HT33" s="108"/>
      <c r="HU33" s="108"/>
      <c r="HV33" s="108"/>
      <c r="HW33" s="108"/>
      <c r="HX33" s="108"/>
      <c r="HY33" s="108"/>
      <c r="HZ33" s="108"/>
      <c r="IA33" s="108"/>
      <c r="IB33" s="108"/>
      <c r="IC33" s="108"/>
      <c r="ID33" s="108"/>
      <c r="IE33" s="108"/>
      <c r="IF33" s="108"/>
      <c r="IG33" s="108"/>
      <c r="IH33" s="108"/>
      <c r="II33" s="108"/>
      <c r="IJ33" s="108"/>
      <c r="IK33" s="108"/>
      <c r="IL33" s="108"/>
      <c r="IM33" s="108"/>
      <c r="IN33" s="108"/>
      <c r="IO33" s="108"/>
      <c r="IP33" s="108"/>
      <c r="IQ33" s="108"/>
      <c r="IR33" s="108"/>
      <c r="IS33" s="108"/>
      <c r="IT33" s="108"/>
      <c r="IU33" s="108"/>
      <c r="IV33" s="108"/>
    </row>
    <row r="34" s="154" customFormat="true" spans="3:256">
      <c r="C34" s="156"/>
      <c r="D34" s="157"/>
      <c r="E34" s="157"/>
      <c r="F34" s="157"/>
      <c r="G34" s="157"/>
      <c r="HN34" s="108"/>
      <c r="HO34" s="108"/>
      <c r="HP34" s="108"/>
      <c r="HQ34" s="108"/>
      <c r="HR34" s="108"/>
      <c r="HS34" s="108"/>
      <c r="HT34" s="108"/>
      <c r="HU34" s="108"/>
      <c r="HV34" s="108"/>
      <c r="HW34" s="108"/>
      <c r="HX34" s="108"/>
      <c r="HY34" s="108"/>
      <c r="HZ34" s="108"/>
      <c r="IA34" s="108"/>
      <c r="IB34" s="108"/>
      <c r="IC34" s="108"/>
      <c r="ID34" s="108"/>
      <c r="IE34" s="108"/>
      <c r="IF34" s="108"/>
      <c r="IG34" s="108"/>
      <c r="IH34" s="108"/>
      <c r="II34" s="108"/>
      <c r="IJ34" s="108"/>
      <c r="IK34" s="108"/>
      <c r="IL34" s="108"/>
      <c r="IM34" s="108"/>
      <c r="IN34" s="108"/>
      <c r="IO34" s="108"/>
      <c r="IP34" s="108"/>
      <c r="IQ34" s="108"/>
      <c r="IR34" s="108"/>
      <c r="IS34" s="108"/>
      <c r="IT34" s="108"/>
      <c r="IU34" s="108"/>
      <c r="IV34" s="108"/>
    </row>
    <row r="35" s="154" customFormat="true" spans="3:256">
      <c r="C35" s="156"/>
      <c r="D35" s="157"/>
      <c r="E35" s="157"/>
      <c r="F35" s="157"/>
      <c r="G35" s="157"/>
      <c r="HN35" s="108"/>
      <c r="HO35" s="108"/>
      <c r="HP35" s="108"/>
      <c r="HQ35" s="108"/>
      <c r="HR35" s="108"/>
      <c r="HS35" s="108"/>
      <c r="HT35" s="108"/>
      <c r="HU35" s="108"/>
      <c r="HV35" s="108"/>
      <c r="HW35" s="108"/>
      <c r="HX35" s="108"/>
      <c r="HY35" s="108"/>
      <c r="HZ35" s="108"/>
      <c r="IA35" s="108"/>
      <c r="IB35" s="108"/>
      <c r="IC35" s="108"/>
      <c r="ID35" s="108"/>
      <c r="IE35" s="108"/>
      <c r="IF35" s="108"/>
      <c r="IG35" s="108"/>
      <c r="IH35" s="108"/>
      <c r="II35" s="108"/>
      <c r="IJ35" s="108"/>
      <c r="IK35" s="108"/>
      <c r="IL35" s="108"/>
      <c r="IM35" s="108"/>
      <c r="IN35" s="108"/>
      <c r="IO35" s="108"/>
      <c r="IP35" s="108"/>
      <c r="IQ35" s="108"/>
      <c r="IR35" s="108"/>
      <c r="IS35" s="108"/>
      <c r="IT35" s="108"/>
      <c r="IU35" s="108"/>
      <c r="IV35" s="108"/>
    </row>
    <row r="36" s="154" customFormat="true" spans="3:256">
      <c r="C36" s="156"/>
      <c r="D36" s="157"/>
      <c r="E36" s="157"/>
      <c r="F36" s="157"/>
      <c r="G36" s="157"/>
      <c r="HN36" s="108"/>
      <c r="HO36" s="108"/>
      <c r="HP36" s="108"/>
      <c r="HQ36" s="108"/>
      <c r="HR36" s="108"/>
      <c r="HS36" s="108"/>
      <c r="HT36" s="108"/>
      <c r="HU36" s="108"/>
      <c r="HV36" s="108"/>
      <c r="HW36" s="108"/>
      <c r="HX36" s="108"/>
      <c r="HY36" s="108"/>
      <c r="HZ36" s="108"/>
      <c r="IA36" s="108"/>
      <c r="IB36" s="108"/>
      <c r="IC36" s="108"/>
      <c r="ID36" s="108"/>
      <c r="IE36" s="108"/>
      <c r="IF36" s="108"/>
      <c r="IG36" s="108"/>
      <c r="IH36" s="108"/>
      <c r="II36" s="108"/>
      <c r="IJ36" s="108"/>
      <c r="IK36" s="108"/>
      <c r="IL36" s="108"/>
      <c r="IM36" s="108"/>
      <c r="IN36" s="108"/>
      <c r="IO36" s="108"/>
      <c r="IP36" s="108"/>
      <c r="IQ36" s="108"/>
      <c r="IR36" s="108"/>
      <c r="IS36" s="108"/>
      <c r="IT36" s="108"/>
      <c r="IU36" s="108"/>
      <c r="IV36" s="108"/>
    </row>
    <row r="37" s="154" customFormat="true" spans="3:256">
      <c r="C37" s="156"/>
      <c r="D37" s="157"/>
      <c r="E37" s="157"/>
      <c r="F37" s="157"/>
      <c r="G37" s="157"/>
      <c r="HN37" s="108"/>
      <c r="HO37" s="108"/>
      <c r="HP37" s="108"/>
      <c r="HQ37" s="108"/>
      <c r="HR37" s="108"/>
      <c r="HS37" s="108"/>
      <c r="HT37" s="108"/>
      <c r="HU37" s="108"/>
      <c r="HV37" s="108"/>
      <c r="HW37" s="108"/>
      <c r="HX37" s="108"/>
      <c r="HY37" s="108"/>
      <c r="HZ37" s="108"/>
      <c r="IA37" s="108"/>
      <c r="IB37" s="108"/>
      <c r="IC37" s="108"/>
      <c r="ID37" s="108"/>
      <c r="IE37" s="108"/>
      <c r="IF37" s="108"/>
      <c r="IG37" s="108"/>
      <c r="IH37" s="108"/>
      <c r="II37" s="108"/>
      <c r="IJ37" s="108"/>
      <c r="IK37" s="108"/>
      <c r="IL37" s="108"/>
      <c r="IM37" s="108"/>
      <c r="IN37" s="108"/>
      <c r="IO37" s="108"/>
      <c r="IP37" s="108"/>
      <c r="IQ37" s="108"/>
      <c r="IR37" s="108"/>
      <c r="IS37" s="108"/>
      <c r="IT37" s="108"/>
      <c r="IU37" s="108"/>
      <c r="IV37" s="108"/>
    </row>
    <row r="38" s="154" customFormat="true" spans="3:256">
      <c r="C38" s="156"/>
      <c r="D38" s="157"/>
      <c r="E38" s="157"/>
      <c r="F38" s="157"/>
      <c r="G38" s="157"/>
      <c r="HN38" s="108"/>
      <c r="HO38" s="108"/>
      <c r="HP38" s="108"/>
      <c r="HQ38" s="108"/>
      <c r="HR38" s="108"/>
      <c r="HS38" s="108"/>
      <c r="HT38" s="108"/>
      <c r="HU38" s="108"/>
      <c r="HV38" s="108"/>
      <c r="HW38" s="108"/>
      <c r="HX38" s="108"/>
      <c r="HY38" s="108"/>
      <c r="HZ38" s="108"/>
      <c r="IA38" s="108"/>
      <c r="IB38" s="108"/>
      <c r="IC38" s="108"/>
      <c r="ID38" s="108"/>
      <c r="IE38" s="108"/>
      <c r="IF38" s="108"/>
      <c r="IG38" s="108"/>
      <c r="IH38" s="108"/>
      <c r="II38" s="108"/>
      <c r="IJ38" s="108"/>
      <c r="IK38" s="108"/>
      <c r="IL38" s="108"/>
      <c r="IM38" s="108"/>
      <c r="IN38" s="108"/>
      <c r="IO38" s="108"/>
      <c r="IP38" s="108"/>
      <c r="IQ38" s="108"/>
      <c r="IR38" s="108"/>
      <c r="IS38" s="108"/>
      <c r="IT38" s="108"/>
      <c r="IU38" s="108"/>
      <c r="IV38" s="108"/>
    </row>
    <row r="39" s="154" customFormat="true" spans="3:256">
      <c r="C39" s="156"/>
      <c r="D39" s="157"/>
      <c r="E39" s="157"/>
      <c r="F39" s="157"/>
      <c r="G39" s="157"/>
      <c r="HN39" s="108"/>
      <c r="HO39" s="108"/>
      <c r="HP39" s="108"/>
      <c r="HQ39" s="108"/>
      <c r="HR39" s="108"/>
      <c r="HS39" s="108"/>
      <c r="HT39" s="108"/>
      <c r="HU39" s="108"/>
      <c r="HV39" s="108"/>
      <c r="HW39" s="108"/>
      <c r="HX39" s="108"/>
      <c r="HY39" s="108"/>
      <c r="HZ39" s="108"/>
      <c r="IA39" s="108"/>
      <c r="IB39" s="108"/>
      <c r="IC39" s="108"/>
      <c r="ID39" s="108"/>
      <c r="IE39" s="108"/>
      <c r="IF39" s="108"/>
      <c r="IG39" s="108"/>
      <c r="IH39" s="108"/>
      <c r="II39" s="108"/>
      <c r="IJ39" s="108"/>
      <c r="IK39" s="108"/>
      <c r="IL39" s="108"/>
      <c r="IM39" s="108"/>
      <c r="IN39" s="108"/>
      <c r="IO39" s="108"/>
      <c r="IP39" s="108"/>
      <c r="IQ39" s="108"/>
      <c r="IR39" s="108"/>
      <c r="IS39" s="108"/>
      <c r="IT39" s="108"/>
      <c r="IU39" s="108"/>
      <c r="IV39" s="108"/>
    </row>
    <row r="40" s="154" customFormat="true" spans="3:256">
      <c r="C40" s="156"/>
      <c r="D40" s="157"/>
      <c r="E40" s="157"/>
      <c r="F40" s="157"/>
      <c r="G40" s="157"/>
      <c r="HN40" s="108"/>
      <c r="HO40" s="108"/>
      <c r="HP40" s="108"/>
      <c r="HQ40" s="108"/>
      <c r="HR40" s="108"/>
      <c r="HS40" s="108"/>
      <c r="HT40" s="108"/>
      <c r="HU40" s="108"/>
      <c r="HV40" s="108"/>
      <c r="HW40" s="108"/>
      <c r="HX40" s="108"/>
      <c r="HY40" s="108"/>
      <c r="HZ40" s="108"/>
      <c r="IA40" s="108"/>
      <c r="IB40" s="108"/>
      <c r="IC40" s="108"/>
      <c r="ID40" s="108"/>
      <c r="IE40" s="108"/>
      <c r="IF40" s="108"/>
      <c r="IG40" s="108"/>
      <c r="IH40" s="108"/>
      <c r="II40" s="108"/>
      <c r="IJ40" s="108"/>
      <c r="IK40" s="108"/>
      <c r="IL40" s="108"/>
      <c r="IM40" s="108"/>
      <c r="IN40" s="108"/>
      <c r="IO40" s="108"/>
      <c r="IP40" s="108"/>
      <c r="IQ40" s="108"/>
      <c r="IR40" s="108"/>
      <c r="IS40" s="108"/>
      <c r="IT40" s="108"/>
      <c r="IU40" s="108"/>
      <c r="IV40" s="108"/>
    </row>
    <row r="41" s="154" customFormat="true" spans="3:256">
      <c r="C41" s="156"/>
      <c r="D41" s="157"/>
      <c r="E41" s="157"/>
      <c r="F41" s="157"/>
      <c r="G41" s="157"/>
      <c r="HN41" s="108"/>
      <c r="HO41" s="108"/>
      <c r="HP41" s="108"/>
      <c r="HQ41" s="108"/>
      <c r="HR41" s="108"/>
      <c r="HS41" s="108"/>
      <c r="HT41" s="108"/>
      <c r="HU41" s="108"/>
      <c r="HV41" s="108"/>
      <c r="HW41" s="108"/>
      <c r="HX41" s="108"/>
      <c r="HY41" s="108"/>
      <c r="HZ41" s="108"/>
      <c r="IA41" s="108"/>
      <c r="IB41" s="108"/>
      <c r="IC41" s="108"/>
      <c r="ID41" s="108"/>
      <c r="IE41" s="108"/>
      <c r="IF41" s="108"/>
      <c r="IG41" s="108"/>
      <c r="IH41" s="108"/>
      <c r="II41" s="108"/>
      <c r="IJ41" s="108"/>
      <c r="IK41" s="108"/>
      <c r="IL41" s="108"/>
      <c r="IM41" s="108"/>
      <c r="IN41" s="108"/>
      <c r="IO41" s="108"/>
      <c r="IP41" s="108"/>
      <c r="IQ41" s="108"/>
      <c r="IR41" s="108"/>
      <c r="IS41" s="108"/>
      <c r="IT41" s="108"/>
      <c r="IU41" s="108"/>
      <c r="IV41" s="108"/>
    </row>
    <row r="42" s="154" customFormat="true" ht="25.5" hidden="true" customHeight="true" spans="2:256">
      <c r="B42" s="175"/>
      <c r="C42" s="156"/>
      <c r="D42" s="157"/>
      <c r="E42" s="157"/>
      <c r="HN42" s="108"/>
      <c r="HO42" s="108"/>
      <c r="HP42" s="108"/>
      <c r="HQ42" s="108"/>
      <c r="HR42" s="108"/>
      <c r="HS42" s="108"/>
      <c r="HT42" s="108"/>
      <c r="HU42" s="108"/>
      <c r="HV42" s="108"/>
      <c r="HW42" s="108"/>
      <c r="HX42" s="108"/>
      <c r="HY42" s="108"/>
      <c r="HZ42" s="108"/>
      <c r="IA42" s="108"/>
      <c r="IB42" s="108"/>
      <c r="IC42" s="108"/>
      <c r="ID42" s="108"/>
      <c r="IE42" s="108"/>
      <c r="IF42" s="108"/>
      <c r="IG42" s="108"/>
      <c r="IH42" s="108"/>
      <c r="II42" s="108"/>
      <c r="IJ42" s="108"/>
      <c r="IK42" s="108"/>
      <c r="IL42" s="108"/>
      <c r="IM42" s="108"/>
      <c r="IN42" s="108"/>
      <c r="IO42" s="108"/>
      <c r="IP42" s="108"/>
      <c r="IQ42" s="108"/>
      <c r="IR42" s="108"/>
      <c r="IS42" s="108"/>
      <c r="IT42" s="108"/>
      <c r="IU42" s="108"/>
      <c r="IV42" s="108"/>
    </row>
    <row r="43" s="154" customFormat="true" spans="3:256">
      <c r="C43" s="156"/>
      <c r="D43" s="157"/>
      <c r="E43" s="157"/>
      <c r="F43" s="157"/>
      <c r="G43" s="157"/>
      <c r="HN43" s="108"/>
      <c r="HO43" s="108"/>
      <c r="HP43" s="108"/>
      <c r="HQ43" s="108"/>
      <c r="HR43" s="108"/>
      <c r="HS43" s="108"/>
      <c r="HT43" s="108"/>
      <c r="HU43" s="108"/>
      <c r="HV43" s="108"/>
      <c r="HW43" s="108"/>
      <c r="HX43" s="108"/>
      <c r="HY43" s="108"/>
      <c r="HZ43" s="108"/>
      <c r="IA43" s="108"/>
      <c r="IB43" s="108"/>
      <c r="IC43" s="108"/>
      <c r="ID43" s="108"/>
      <c r="IE43" s="108"/>
      <c r="IF43" s="108"/>
      <c r="IG43" s="108"/>
      <c r="IH43" s="108"/>
      <c r="II43" s="108"/>
      <c r="IJ43" s="108"/>
      <c r="IK43" s="108"/>
      <c r="IL43" s="108"/>
      <c r="IM43" s="108"/>
      <c r="IN43" s="108"/>
      <c r="IO43" s="108"/>
      <c r="IP43" s="108"/>
      <c r="IQ43" s="108"/>
      <c r="IR43" s="108"/>
      <c r="IS43" s="108"/>
      <c r="IT43" s="108"/>
      <c r="IU43" s="108"/>
      <c r="IV43" s="108"/>
    </row>
    <row r="44" s="154" customFormat="true" ht="17.25" customHeight="true" spans="222:256">
      <c r="HN44" s="108"/>
      <c r="HO44" s="108"/>
      <c r="HP44" s="108"/>
      <c r="HQ44" s="108"/>
      <c r="HR44" s="108"/>
      <c r="HS44" s="108"/>
      <c r="HT44" s="108"/>
      <c r="HU44" s="108"/>
      <c r="HV44" s="108"/>
      <c r="HW44" s="108"/>
      <c r="HX44" s="108"/>
      <c r="HY44" s="108"/>
      <c r="HZ44" s="108"/>
      <c r="IA44" s="108"/>
      <c r="IB44" s="108"/>
      <c r="IC44" s="108"/>
      <c r="ID44" s="108"/>
      <c r="IE44" s="108"/>
      <c r="IF44" s="108"/>
      <c r="IG44" s="108"/>
      <c r="IH44" s="108"/>
      <c r="II44" s="108"/>
      <c r="IJ44" s="108"/>
      <c r="IK44" s="108"/>
      <c r="IL44" s="108"/>
      <c r="IM44" s="108"/>
      <c r="IN44" s="108"/>
      <c r="IO44" s="108"/>
      <c r="IP44" s="108"/>
      <c r="IQ44" s="108"/>
      <c r="IR44" s="108"/>
      <c r="IS44" s="108"/>
      <c r="IT44" s="108"/>
      <c r="IU44" s="108"/>
      <c r="IV44" s="108"/>
    </row>
    <row r="45" s="154" customFormat="true" ht="17.25" customHeight="true" spans="222:256">
      <c r="HN45" s="108"/>
      <c r="HO45" s="108"/>
      <c r="HP45" s="108"/>
      <c r="HQ45" s="108"/>
      <c r="HR45" s="108"/>
      <c r="HS45" s="108"/>
      <c r="HT45" s="108"/>
      <c r="HU45" s="108"/>
      <c r="HV45" s="108"/>
      <c r="HW45" s="108"/>
      <c r="HX45" s="108"/>
      <c r="HY45" s="108"/>
      <c r="HZ45" s="108"/>
      <c r="IA45" s="108"/>
      <c r="IB45" s="108"/>
      <c r="IC45" s="108"/>
      <c r="ID45" s="108"/>
      <c r="IE45" s="108"/>
      <c r="IF45" s="108"/>
      <c r="IG45" s="108"/>
      <c r="IH45" s="108"/>
      <c r="II45" s="108"/>
      <c r="IJ45" s="108"/>
      <c r="IK45" s="108"/>
      <c r="IL45" s="108"/>
      <c r="IM45" s="108"/>
      <c r="IN45" s="108"/>
      <c r="IO45" s="108"/>
      <c r="IP45" s="108"/>
      <c r="IQ45" s="108"/>
      <c r="IR45" s="108"/>
      <c r="IS45" s="108"/>
      <c r="IT45" s="108"/>
      <c r="IU45" s="108"/>
      <c r="IV45" s="108"/>
    </row>
    <row r="46" s="154" customFormat="true" ht="17.25" customHeight="true" spans="222:256">
      <c r="HN46" s="108"/>
      <c r="HO46" s="108"/>
      <c r="HP46" s="108"/>
      <c r="HQ46" s="108"/>
      <c r="HR46" s="108"/>
      <c r="HS46" s="108"/>
      <c r="HT46" s="108"/>
      <c r="HU46" s="108"/>
      <c r="HV46" s="108"/>
      <c r="HW46" s="108"/>
      <c r="HX46" s="108"/>
      <c r="HY46" s="108"/>
      <c r="HZ46" s="108"/>
      <c r="IA46" s="108"/>
      <c r="IB46" s="108"/>
      <c r="IC46" s="108"/>
      <c r="ID46" s="108"/>
      <c r="IE46" s="108"/>
      <c r="IF46" s="108"/>
      <c r="IG46" s="108"/>
      <c r="IH46" s="108"/>
      <c r="II46" s="108"/>
      <c r="IJ46" s="108"/>
      <c r="IK46" s="108"/>
      <c r="IL46" s="108"/>
      <c r="IM46" s="108"/>
      <c r="IN46" s="108"/>
      <c r="IO46" s="108"/>
      <c r="IP46" s="108"/>
      <c r="IQ46" s="108"/>
      <c r="IR46" s="108"/>
      <c r="IS46" s="108"/>
      <c r="IT46" s="108"/>
      <c r="IU46" s="108"/>
      <c r="IV46" s="108"/>
    </row>
    <row r="47" s="154" customFormat="true" ht="17.25" customHeight="true" spans="222:256">
      <c r="HN47" s="108"/>
      <c r="HO47" s="108"/>
      <c r="HP47" s="108"/>
      <c r="HQ47" s="108"/>
      <c r="HR47" s="108"/>
      <c r="HS47" s="108"/>
      <c r="HT47" s="108"/>
      <c r="HU47" s="108"/>
      <c r="HV47" s="108"/>
      <c r="HW47" s="108"/>
      <c r="HX47" s="108"/>
      <c r="HY47" s="108"/>
      <c r="HZ47" s="108"/>
      <c r="IA47" s="108"/>
      <c r="IB47" s="108"/>
      <c r="IC47" s="108"/>
      <c r="ID47" s="108"/>
      <c r="IE47" s="108"/>
      <c r="IF47" s="108"/>
      <c r="IG47" s="108"/>
      <c r="IH47" s="108"/>
      <c r="II47" s="108"/>
      <c r="IJ47" s="108"/>
      <c r="IK47" s="108"/>
      <c r="IL47" s="108"/>
      <c r="IM47" s="108"/>
      <c r="IN47" s="108"/>
      <c r="IO47" s="108"/>
      <c r="IP47" s="108"/>
      <c r="IQ47" s="108"/>
      <c r="IR47" s="108"/>
      <c r="IS47" s="108"/>
      <c r="IT47" s="108"/>
      <c r="IU47" s="108"/>
      <c r="IV47" s="108"/>
    </row>
    <row r="48" s="154" customFormat="true" ht="17.25" customHeight="true" spans="222:256">
      <c r="HN48" s="108"/>
      <c r="HO48" s="108"/>
      <c r="HP48" s="108"/>
      <c r="HQ48" s="108"/>
      <c r="HR48" s="108"/>
      <c r="HS48" s="108"/>
      <c r="HT48" s="108"/>
      <c r="HU48" s="108"/>
      <c r="HV48" s="108"/>
      <c r="HW48" s="108"/>
      <c r="HX48" s="108"/>
      <c r="HY48" s="108"/>
      <c r="HZ48" s="108"/>
      <c r="IA48" s="108"/>
      <c r="IB48" s="108"/>
      <c r="IC48" s="108"/>
      <c r="ID48" s="108"/>
      <c r="IE48" s="108"/>
      <c r="IF48" s="108"/>
      <c r="IG48" s="108"/>
      <c r="IH48" s="108"/>
      <c r="II48" s="108"/>
      <c r="IJ48" s="108"/>
      <c r="IK48" s="108"/>
      <c r="IL48" s="108"/>
      <c r="IM48" s="108"/>
      <c r="IN48" s="108"/>
      <c r="IO48" s="108"/>
      <c r="IP48" s="108"/>
      <c r="IQ48" s="108"/>
      <c r="IR48" s="108"/>
      <c r="IS48" s="108"/>
      <c r="IT48" s="108"/>
      <c r="IU48" s="108"/>
      <c r="IV48" s="108"/>
    </row>
    <row r="49" s="154" customFormat="true" ht="19.5" customHeight="true" spans="222:256">
      <c r="HN49" s="108"/>
      <c r="HO49" s="108"/>
      <c r="HP49" s="108"/>
      <c r="HQ49" s="108"/>
      <c r="HR49" s="108"/>
      <c r="HS49" s="108"/>
      <c r="HT49" s="108"/>
      <c r="HU49" s="108"/>
      <c r="HV49" s="108"/>
      <c r="HW49" s="108"/>
      <c r="HX49" s="108"/>
      <c r="HY49" s="108"/>
      <c r="HZ49" s="108"/>
      <c r="IA49" s="108"/>
      <c r="IB49" s="108"/>
      <c r="IC49" s="108"/>
      <c r="ID49" s="108"/>
      <c r="IE49" s="108"/>
      <c r="IF49" s="108"/>
      <c r="IG49" s="108"/>
      <c r="IH49" s="108"/>
      <c r="II49" s="108"/>
      <c r="IJ49" s="108"/>
      <c r="IK49" s="108"/>
      <c r="IL49" s="108"/>
      <c r="IM49" s="108"/>
      <c r="IN49" s="108"/>
      <c r="IO49" s="108"/>
      <c r="IP49" s="108"/>
      <c r="IQ49" s="108"/>
      <c r="IR49" s="108"/>
      <c r="IS49" s="108"/>
      <c r="IT49" s="108"/>
      <c r="IU49" s="108"/>
      <c r="IV49" s="108"/>
    </row>
    <row r="50" s="154" customFormat="true" ht="21" customHeight="true" spans="222:256">
      <c r="HN50" s="108"/>
      <c r="HO50" s="108"/>
      <c r="HP50" s="108"/>
      <c r="HQ50" s="108"/>
      <c r="HR50" s="108"/>
      <c r="HS50" s="108"/>
      <c r="HT50" s="108"/>
      <c r="HU50" s="108"/>
      <c r="HV50" s="108"/>
      <c r="HW50" s="108"/>
      <c r="HX50" s="108"/>
      <c r="HY50" s="108"/>
      <c r="HZ50" s="108"/>
      <c r="IA50" s="108"/>
      <c r="IB50" s="108"/>
      <c r="IC50" s="108"/>
      <c r="ID50" s="108"/>
      <c r="IE50" s="108"/>
      <c r="IF50" s="108"/>
      <c r="IG50" s="108"/>
      <c r="IH50" s="108"/>
      <c r="II50" s="108"/>
      <c r="IJ50" s="108"/>
      <c r="IK50" s="108"/>
      <c r="IL50" s="108"/>
      <c r="IM50" s="108"/>
      <c r="IN50" s="108"/>
      <c r="IO50" s="108"/>
      <c r="IP50" s="108"/>
      <c r="IQ50" s="108"/>
      <c r="IR50" s="108"/>
      <c r="IS50" s="108"/>
      <c r="IT50" s="108"/>
      <c r="IU50" s="108"/>
      <c r="IV50" s="108"/>
    </row>
    <row r="51" s="154" customFormat="true" ht="18.75" customHeight="true" spans="222:256">
      <c r="HN51" s="108"/>
      <c r="HO51" s="108"/>
      <c r="HP51" s="108"/>
      <c r="HQ51" s="108"/>
      <c r="HR51" s="108"/>
      <c r="HS51" s="108"/>
      <c r="HT51" s="108"/>
      <c r="HU51" s="108"/>
      <c r="HV51" s="108"/>
      <c r="HW51" s="108"/>
      <c r="HX51" s="108"/>
      <c r="HY51" s="108"/>
      <c r="HZ51" s="108"/>
      <c r="IA51" s="108"/>
      <c r="IB51" s="108"/>
      <c r="IC51" s="108"/>
      <c r="ID51" s="108"/>
      <c r="IE51" s="108"/>
      <c r="IF51" s="108"/>
      <c r="IG51" s="108"/>
      <c r="IH51" s="108"/>
      <c r="II51" s="108"/>
      <c r="IJ51" s="108"/>
      <c r="IK51" s="108"/>
      <c r="IL51" s="108"/>
      <c r="IM51" s="108"/>
      <c r="IN51" s="108"/>
      <c r="IO51" s="108"/>
      <c r="IP51" s="108"/>
      <c r="IQ51" s="108"/>
      <c r="IR51" s="108"/>
      <c r="IS51" s="108"/>
      <c r="IT51" s="108"/>
      <c r="IU51" s="108"/>
      <c r="IV51" s="108"/>
    </row>
    <row r="52" s="154" customFormat="true" spans="222:256">
      <c r="HN52" s="108"/>
      <c r="HO52" s="108"/>
      <c r="HP52" s="108"/>
      <c r="HQ52" s="108"/>
      <c r="HR52" s="108"/>
      <c r="HS52" s="108"/>
      <c r="HT52" s="108"/>
      <c r="HU52" s="108"/>
      <c r="HV52" s="108"/>
      <c r="HW52" s="108"/>
      <c r="HX52" s="108"/>
      <c r="HY52" s="108"/>
      <c r="HZ52" s="108"/>
      <c r="IA52" s="108"/>
      <c r="IB52" s="108"/>
      <c r="IC52" s="108"/>
      <c r="ID52" s="108"/>
      <c r="IE52" s="108"/>
      <c r="IF52" s="108"/>
      <c r="IG52" s="108"/>
      <c r="IH52" s="108"/>
      <c r="II52" s="108"/>
      <c r="IJ52" s="108"/>
      <c r="IK52" s="108"/>
      <c r="IL52" s="108"/>
      <c r="IM52" s="108"/>
      <c r="IN52" s="108"/>
      <c r="IO52" s="108"/>
      <c r="IP52" s="108"/>
      <c r="IQ52" s="108"/>
      <c r="IR52" s="108"/>
      <c r="IS52" s="108"/>
      <c r="IT52" s="108"/>
      <c r="IU52" s="108"/>
      <c r="IV52" s="108"/>
    </row>
    <row r="53" s="154" customFormat="true" spans="3:256">
      <c r="C53" s="156"/>
      <c r="D53" s="157"/>
      <c r="E53" s="157"/>
      <c r="F53" s="157"/>
      <c r="G53" s="157"/>
      <c r="HN53" s="108"/>
      <c r="HO53" s="108"/>
      <c r="HP53" s="108"/>
      <c r="HQ53" s="108"/>
      <c r="HR53" s="108"/>
      <c r="HS53" s="108"/>
      <c r="HT53" s="108"/>
      <c r="HU53" s="108"/>
      <c r="HV53" s="108"/>
      <c r="HW53" s="108"/>
      <c r="HX53" s="108"/>
      <c r="HY53" s="108"/>
      <c r="HZ53" s="108"/>
      <c r="IA53" s="108"/>
      <c r="IB53" s="108"/>
      <c r="IC53" s="108"/>
      <c r="ID53" s="108"/>
      <c r="IE53" s="108"/>
      <c r="IF53" s="108"/>
      <c r="IG53" s="108"/>
      <c r="IH53" s="108"/>
      <c r="II53" s="108"/>
      <c r="IJ53" s="108"/>
      <c r="IK53" s="108"/>
      <c r="IL53" s="108"/>
      <c r="IM53" s="108"/>
      <c r="IN53" s="108"/>
      <c r="IO53" s="108"/>
      <c r="IP53" s="108"/>
      <c r="IQ53" s="108"/>
      <c r="IR53" s="108"/>
      <c r="IS53" s="108"/>
      <c r="IT53" s="108"/>
      <c r="IU53" s="108"/>
      <c r="IV53" s="108"/>
    </row>
    <row r="54" s="154" customFormat="true" spans="222:256">
      <c r="HN54" s="108"/>
      <c r="HO54" s="108"/>
      <c r="HP54" s="108"/>
      <c r="HQ54" s="108"/>
      <c r="HR54" s="108"/>
      <c r="HS54" s="108"/>
      <c r="HT54" s="108"/>
      <c r="HU54" s="108"/>
      <c r="HV54" s="108"/>
      <c r="HW54" s="108"/>
      <c r="HX54" s="108"/>
      <c r="HY54" s="108"/>
      <c r="HZ54" s="108"/>
      <c r="IA54" s="108"/>
      <c r="IB54" s="108"/>
      <c r="IC54" s="108"/>
      <c r="ID54" s="108"/>
      <c r="IE54" s="108"/>
      <c r="IF54" s="108"/>
      <c r="IG54" s="108"/>
      <c r="IH54" s="108"/>
      <c r="II54" s="108"/>
      <c r="IJ54" s="108"/>
      <c r="IK54" s="108"/>
      <c r="IL54" s="108"/>
      <c r="IM54" s="108"/>
      <c r="IN54" s="108"/>
      <c r="IO54" s="108"/>
      <c r="IP54" s="108"/>
      <c r="IQ54" s="108"/>
      <c r="IR54" s="108"/>
      <c r="IS54" s="108"/>
      <c r="IT54" s="108"/>
      <c r="IU54" s="108"/>
      <c r="IV54" s="108"/>
    </row>
    <row r="55" s="154" customFormat="true" spans="222:256">
      <c r="HN55" s="108"/>
      <c r="HO55" s="108"/>
      <c r="HP55" s="108"/>
      <c r="HQ55" s="108"/>
      <c r="HR55" s="108"/>
      <c r="HS55" s="108"/>
      <c r="HT55" s="108"/>
      <c r="HU55" s="108"/>
      <c r="HV55" s="108"/>
      <c r="HW55" s="108"/>
      <c r="HX55" s="108"/>
      <c r="HY55" s="108"/>
      <c r="HZ55" s="108"/>
      <c r="IA55" s="108"/>
      <c r="IB55" s="108"/>
      <c r="IC55" s="108"/>
      <c r="ID55" s="108"/>
      <c r="IE55" s="108"/>
      <c r="IF55" s="108"/>
      <c r="IG55" s="108"/>
      <c r="IH55" s="108"/>
      <c r="II55" s="108"/>
      <c r="IJ55" s="108"/>
      <c r="IK55" s="108"/>
      <c r="IL55" s="108"/>
      <c r="IM55" s="108"/>
      <c r="IN55" s="108"/>
      <c r="IO55" s="108"/>
      <c r="IP55" s="108"/>
      <c r="IQ55" s="108"/>
      <c r="IR55" s="108"/>
      <c r="IS55" s="108"/>
      <c r="IT55" s="108"/>
      <c r="IU55" s="108"/>
      <c r="IV55" s="108"/>
    </row>
    <row r="56" s="154" customFormat="true" spans="6:256">
      <c r="F56" s="157"/>
      <c r="G56" s="157"/>
      <c r="HN56" s="108"/>
      <c r="HO56" s="108"/>
      <c r="HP56" s="108"/>
      <c r="HQ56" s="108"/>
      <c r="HR56" s="108"/>
      <c r="HS56" s="108"/>
      <c r="HT56" s="108"/>
      <c r="HU56" s="108"/>
      <c r="HV56" s="108"/>
      <c r="HW56" s="108"/>
      <c r="HX56" s="108"/>
      <c r="HY56" s="108"/>
      <c r="HZ56" s="108"/>
      <c r="IA56" s="108"/>
      <c r="IB56" s="108"/>
      <c r="IC56" s="108"/>
      <c r="ID56" s="108"/>
      <c r="IE56" s="108"/>
      <c r="IF56" s="108"/>
      <c r="IG56" s="108"/>
      <c r="IH56" s="108"/>
      <c r="II56" s="108"/>
      <c r="IJ56" s="108"/>
      <c r="IK56" s="108"/>
      <c r="IL56" s="108"/>
      <c r="IM56" s="108"/>
      <c r="IN56" s="108"/>
      <c r="IO56" s="108"/>
      <c r="IP56" s="108"/>
      <c r="IQ56" s="108"/>
      <c r="IR56" s="108"/>
      <c r="IS56" s="108"/>
      <c r="IT56" s="108"/>
      <c r="IU56" s="108"/>
      <c r="IV56" s="108"/>
    </row>
  </sheetData>
  <mergeCells count="2">
    <mergeCell ref="B1:F1"/>
    <mergeCell ref="B20:F22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G3" sqref="G3"/>
    </sheetView>
  </sheetViews>
  <sheetFormatPr defaultColWidth="10.2857142857143" defaultRowHeight="15.75"/>
  <cols>
    <col min="1" max="1" width="8.28571428571429" style="108" hidden="true" customWidth="true"/>
    <col min="2" max="2" width="21.7142857142857" style="108" hidden="true" customWidth="true"/>
    <col min="3" max="3" width="12.1428571428571" style="109" hidden="true" customWidth="true"/>
    <col min="4" max="4" width="24" style="108" hidden="true" customWidth="true"/>
    <col min="5" max="5" width="0.142857142857143" style="108" customWidth="true"/>
    <col min="6" max="6" width="21.7142857142857" style="108" customWidth="true"/>
    <col min="7" max="8" width="13.4285714285714" style="109" customWidth="true"/>
    <col min="9" max="9" width="18.8571428571429" style="108" customWidth="true"/>
    <col min="10" max="10" width="12.4285714285714" style="108" customWidth="true"/>
    <col min="11" max="13" width="14.4285714285714" style="108"/>
    <col min="14" max="14" width="10.2857142857143" style="108"/>
    <col min="15" max="15" width="47.4285714285714" style="108" customWidth="true"/>
    <col min="16" max="19" width="10.2857142857143" style="108"/>
    <col min="20" max="21" width="11.8571428571429" style="108"/>
    <col min="22" max="16384" width="10.2857142857143" style="108"/>
  </cols>
  <sheetData>
    <row r="1" ht="23" customHeight="true" spans="2:9">
      <c r="B1" s="110" t="s">
        <v>100</v>
      </c>
      <c r="C1" s="110"/>
      <c r="D1" s="110"/>
      <c r="F1" s="132" t="s">
        <v>100</v>
      </c>
      <c r="G1" s="132"/>
      <c r="H1" s="132"/>
      <c r="I1" s="132"/>
    </row>
    <row r="2" ht="18" customHeight="true" spans="2:9">
      <c r="B2" s="110"/>
      <c r="C2" s="111" t="s">
        <v>101</v>
      </c>
      <c r="D2" s="111"/>
      <c r="F2" s="110"/>
      <c r="G2" s="133" t="s">
        <v>1</v>
      </c>
      <c r="H2" s="133"/>
      <c r="I2" s="133"/>
    </row>
    <row r="3" ht="29.25" customHeight="true" spans="1:9">
      <c r="A3" s="112"/>
      <c r="B3" s="113" t="s">
        <v>2</v>
      </c>
      <c r="C3" s="114" t="s">
        <v>102</v>
      </c>
      <c r="D3" s="115" t="s">
        <v>4</v>
      </c>
      <c r="F3" s="134" t="s">
        <v>2</v>
      </c>
      <c r="G3" s="135" t="s">
        <v>103</v>
      </c>
      <c r="H3" s="136" t="s">
        <v>70</v>
      </c>
      <c r="I3" s="115" t="s">
        <v>4</v>
      </c>
    </row>
    <row r="4" ht="18" customHeight="true" spans="1:9">
      <c r="A4" s="112"/>
      <c r="B4" s="116" t="s">
        <v>104</v>
      </c>
      <c r="C4" s="117"/>
      <c r="D4" s="118"/>
      <c r="F4" s="137" t="s">
        <v>104</v>
      </c>
      <c r="G4" s="138">
        <v>47</v>
      </c>
      <c r="H4" s="139">
        <v>43</v>
      </c>
      <c r="I4" s="149">
        <v>9.30232558139535</v>
      </c>
    </row>
    <row r="5" ht="18" customHeight="true" spans="1:9">
      <c r="A5" s="112"/>
      <c r="B5" s="116" t="s">
        <v>105</v>
      </c>
      <c r="C5" s="117"/>
      <c r="D5" s="119"/>
      <c r="F5" s="137" t="s">
        <v>105</v>
      </c>
      <c r="G5" s="138">
        <v>9</v>
      </c>
      <c r="H5" s="139">
        <v>8</v>
      </c>
      <c r="I5" s="149">
        <v>12.5</v>
      </c>
    </row>
    <row r="6" ht="18" customHeight="true" spans="1:12">
      <c r="A6" s="112"/>
      <c r="B6" s="116" t="s">
        <v>106</v>
      </c>
      <c r="C6" s="120"/>
      <c r="D6" s="121"/>
      <c r="F6" s="137" t="s">
        <v>106</v>
      </c>
      <c r="G6" s="140">
        <v>19.1489361702128</v>
      </c>
      <c r="H6" s="140">
        <v>18.6046511627907</v>
      </c>
      <c r="I6" s="149">
        <v>0.544285007422069</v>
      </c>
      <c r="K6" s="150"/>
      <c r="L6" s="150"/>
    </row>
    <row r="7" ht="18" customHeight="true" spans="1:9">
      <c r="A7" s="112"/>
      <c r="B7" s="122" t="s">
        <v>107</v>
      </c>
      <c r="C7" s="123"/>
      <c r="D7" s="124"/>
      <c r="E7" s="108">
        <v>647831</v>
      </c>
      <c r="F7" s="141" t="s">
        <v>107</v>
      </c>
      <c r="G7" s="142">
        <v>4418922.1</v>
      </c>
      <c r="H7" s="143">
        <v>4555804</v>
      </c>
      <c r="I7" s="149">
        <v>-3.00456077566112</v>
      </c>
    </row>
    <row r="8" ht="18" customHeight="true" spans="1:9">
      <c r="A8" s="112"/>
      <c r="B8" s="122" t="s">
        <v>108</v>
      </c>
      <c r="C8" s="123"/>
      <c r="D8" s="124"/>
      <c r="E8" s="108">
        <v>1083249</v>
      </c>
      <c r="F8" s="141" t="s">
        <v>108</v>
      </c>
      <c r="G8" s="144">
        <v>2957896.8</v>
      </c>
      <c r="H8" s="145">
        <v>3136017.1</v>
      </c>
      <c r="I8" s="149">
        <v>-5.6798255341146</v>
      </c>
    </row>
    <row r="9" ht="18" customHeight="true" spans="1:9">
      <c r="A9" s="112"/>
      <c r="B9" s="116" t="s">
        <v>109</v>
      </c>
      <c r="C9" s="123"/>
      <c r="D9" s="124"/>
      <c r="E9" s="108">
        <v>244085</v>
      </c>
      <c r="F9" s="137" t="s">
        <v>110</v>
      </c>
      <c r="G9" s="144">
        <v>388234.6</v>
      </c>
      <c r="H9" s="145">
        <v>350000.5</v>
      </c>
      <c r="I9" s="149">
        <v>10.9240129656958</v>
      </c>
    </row>
    <row r="10" ht="18" customHeight="true" spans="1:9">
      <c r="A10" s="112"/>
      <c r="B10" s="116" t="s">
        <v>111</v>
      </c>
      <c r="C10" s="123"/>
      <c r="D10" s="124"/>
      <c r="E10" s="108">
        <v>148407</v>
      </c>
      <c r="F10" s="137" t="s">
        <v>112</v>
      </c>
      <c r="G10" s="144">
        <v>182763.1</v>
      </c>
      <c r="H10" s="145">
        <v>155919.5</v>
      </c>
      <c r="I10" s="149">
        <v>17.2163199599794</v>
      </c>
    </row>
    <row r="11" ht="18" customHeight="true" spans="1:9">
      <c r="A11" s="112"/>
      <c r="B11" s="116" t="s">
        <v>113</v>
      </c>
      <c r="C11" s="123"/>
      <c r="D11" s="124"/>
      <c r="E11" s="108">
        <v>1036</v>
      </c>
      <c r="F11" s="137" t="s">
        <v>114</v>
      </c>
      <c r="G11" s="144">
        <v>2956.8</v>
      </c>
      <c r="H11" s="145">
        <v>2461</v>
      </c>
      <c r="I11" s="149">
        <v>20.1462819991873</v>
      </c>
    </row>
    <row r="12" ht="18" customHeight="true" spans="1:9">
      <c r="A12" s="112"/>
      <c r="B12" s="122" t="s">
        <v>115</v>
      </c>
      <c r="C12" s="123"/>
      <c r="D12" s="124"/>
      <c r="E12" s="108">
        <v>6159</v>
      </c>
      <c r="F12" s="141" t="s">
        <v>115</v>
      </c>
      <c r="G12" s="144">
        <v>3074.5</v>
      </c>
      <c r="H12" s="145">
        <v>2494.9</v>
      </c>
      <c r="I12" s="149">
        <v>23.2313920397611</v>
      </c>
    </row>
    <row r="13" ht="18" customHeight="true" spans="1:19">
      <c r="A13" s="112"/>
      <c r="B13" s="122" t="s">
        <v>116</v>
      </c>
      <c r="C13" s="123"/>
      <c r="D13" s="124"/>
      <c r="E13" s="108">
        <v>8924</v>
      </c>
      <c r="F13" s="141" t="s">
        <v>116</v>
      </c>
      <c r="G13" s="144">
        <v>6305.7</v>
      </c>
      <c r="H13" s="145">
        <v>5729.9</v>
      </c>
      <c r="I13" s="149">
        <v>10.0490409954799</v>
      </c>
      <c r="O13" s="152"/>
      <c r="P13" s="152"/>
      <c r="Q13" s="152"/>
      <c r="R13" s="152"/>
      <c r="S13" s="152"/>
    </row>
    <row r="14" ht="18" customHeight="true" spans="1:19">
      <c r="A14" s="112"/>
      <c r="B14" s="122" t="s">
        <v>117</v>
      </c>
      <c r="C14" s="123"/>
      <c r="D14" s="124"/>
      <c r="F14" s="141" t="s">
        <v>117</v>
      </c>
      <c r="G14" s="144">
        <v>69517.2</v>
      </c>
      <c r="H14" s="145">
        <v>57784.2</v>
      </c>
      <c r="I14" s="149">
        <v>20.3048584215062</v>
      </c>
      <c r="O14" s="152"/>
      <c r="P14" s="152"/>
      <c r="Q14" s="152"/>
      <c r="R14" s="152"/>
      <c r="S14" s="152"/>
    </row>
    <row r="15" ht="18" customHeight="true" spans="1:9">
      <c r="A15" s="112"/>
      <c r="B15" s="122" t="s">
        <v>118</v>
      </c>
      <c r="C15" s="123"/>
      <c r="D15" s="124"/>
      <c r="F15" s="141" t="s">
        <v>118</v>
      </c>
      <c r="G15" s="144">
        <v>26188.7</v>
      </c>
      <c r="H15" s="145">
        <v>-31579.1</v>
      </c>
      <c r="I15" s="149">
        <v>-182.930482502668</v>
      </c>
    </row>
    <row r="16" ht="18" customHeight="true" spans="1:19">
      <c r="A16" s="112"/>
      <c r="B16" s="122" t="s">
        <v>119</v>
      </c>
      <c r="C16" s="123"/>
      <c r="D16" s="124"/>
      <c r="E16" s="108">
        <v>53817</v>
      </c>
      <c r="F16" s="141" t="s">
        <v>119</v>
      </c>
      <c r="G16" s="144">
        <v>119447.1</v>
      </c>
      <c r="H16" s="145">
        <v>125242.5</v>
      </c>
      <c r="I16" s="149">
        <v>-4.62734295466794</v>
      </c>
      <c r="O16" s="152"/>
      <c r="P16" s="152"/>
      <c r="Q16" s="152"/>
      <c r="R16" s="152"/>
      <c r="S16" s="152"/>
    </row>
    <row r="17" ht="18" customHeight="true" spans="1:19">
      <c r="A17" s="112"/>
      <c r="B17" s="116" t="s">
        <v>120</v>
      </c>
      <c r="C17" s="117"/>
      <c r="D17" s="124"/>
      <c r="F17" s="137" t="s">
        <v>120</v>
      </c>
      <c r="G17" s="146"/>
      <c r="H17" s="139"/>
      <c r="I17" s="149"/>
      <c r="O17" s="152"/>
      <c r="P17" s="152"/>
      <c r="Q17" s="152"/>
      <c r="R17" s="152"/>
      <c r="S17" s="152"/>
    </row>
    <row r="18" ht="18" customHeight="true" spans="1:19">
      <c r="A18" s="112"/>
      <c r="B18" s="125" t="s">
        <v>121</v>
      </c>
      <c r="C18" s="117"/>
      <c r="D18" s="124"/>
      <c r="E18" s="108">
        <v>50715</v>
      </c>
      <c r="F18" s="112" t="s">
        <v>121</v>
      </c>
      <c r="G18" s="138">
        <v>118709.2</v>
      </c>
      <c r="H18" s="139">
        <v>126003.7</v>
      </c>
      <c r="I18" s="149">
        <v>-5.78911571644325</v>
      </c>
      <c r="O18" s="152"/>
      <c r="P18" s="152"/>
      <c r="Q18" s="152"/>
      <c r="R18" s="152"/>
      <c r="S18" s="152"/>
    </row>
    <row r="19" ht="18" customHeight="true" spans="1:21">
      <c r="A19" s="112"/>
      <c r="B19" s="125" t="s">
        <v>122</v>
      </c>
      <c r="C19" s="117"/>
      <c r="D19" s="124"/>
      <c r="E19" s="108">
        <v>4391</v>
      </c>
      <c r="F19" s="112" t="s">
        <v>122</v>
      </c>
      <c r="G19" s="138">
        <v>3181.6</v>
      </c>
      <c r="H19" s="139">
        <v>4012</v>
      </c>
      <c r="I19" s="149">
        <v>-20.6979062811565</v>
      </c>
      <c r="J19" s="150"/>
      <c r="O19" s="152"/>
      <c r="P19" s="152"/>
      <c r="Q19" s="152"/>
      <c r="R19" s="152"/>
      <c r="S19" s="152"/>
      <c r="T19" s="152"/>
      <c r="U19" s="152"/>
    </row>
    <row r="20" ht="18" customHeight="true" spans="1:21">
      <c r="A20" s="112"/>
      <c r="B20" s="125" t="s">
        <v>123</v>
      </c>
      <c r="C20" s="117"/>
      <c r="D20" s="124"/>
      <c r="E20" s="108">
        <v>-15992</v>
      </c>
      <c r="F20" s="112" t="s">
        <v>123</v>
      </c>
      <c r="G20" s="138">
        <v>-2443.7</v>
      </c>
      <c r="H20" s="139">
        <v>-4773.2</v>
      </c>
      <c r="I20" s="149">
        <v>-48.803737534568</v>
      </c>
      <c r="K20" s="151"/>
      <c r="L20" s="151"/>
      <c r="N20" s="151"/>
      <c r="O20" s="152"/>
      <c r="P20" s="152"/>
      <c r="Q20" s="152"/>
      <c r="R20" s="152"/>
      <c r="S20" s="152"/>
      <c r="T20" s="152"/>
      <c r="U20" s="152"/>
    </row>
    <row r="21" s="107" customFormat="true" ht="18" customHeight="true" spans="1:21">
      <c r="A21" s="126"/>
      <c r="B21" s="127" t="s">
        <v>124</v>
      </c>
      <c r="C21" s="128"/>
      <c r="D21" s="129"/>
      <c r="E21" s="107">
        <v>6936.3</v>
      </c>
      <c r="F21" s="147" t="s">
        <v>124</v>
      </c>
      <c r="G21" s="138">
        <v>10449</v>
      </c>
      <c r="H21" s="139">
        <v>8788.8</v>
      </c>
      <c r="I21" s="149">
        <v>18.889950846532</v>
      </c>
      <c r="J21" s="108"/>
      <c r="O21" s="153"/>
      <c r="P21" s="153"/>
      <c r="Q21" s="153"/>
      <c r="R21" s="153"/>
      <c r="S21" s="153"/>
      <c r="T21" s="108"/>
      <c r="U21" s="108"/>
    </row>
    <row r="22" ht="49" customHeight="true" spans="2:21">
      <c r="B22" s="130" t="s">
        <v>125</v>
      </c>
      <c r="C22" s="130"/>
      <c r="D22" s="130"/>
      <c r="F22" s="148" t="s">
        <v>126</v>
      </c>
      <c r="G22" s="148"/>
      <c r="H22" s="148"/>
      <c r="I22" s="148"/>
      <c r="O22" s="152"/>
      <c r="P22" s="152"/>
      <c r="Q22" s="152"/>
      <c r="R22" s="152"/>
      <c r="S22" s="152"/>
      <c r="T22" s="152"/>
      <c r="U22" s="152"/>
    </row>
    <row r="23" spans="2:21">
      <c r="B23" s="131" t="s">
        <v>127</v>
      </c>
      <c r="C23" s="131"/>
      <c r="D23" s="131"/>
      <c r="F23" s="131"/>
      <c r="G23" s="131"/>
      <c r="H23" s="131"/>
      <c r="I23" s="131"/>
      <c r="T23" s="152"/>
      <c r="U23" s="152"/>
    </row>
    <row r="24" spans="20:21">
      <c r="T24" s="152"/>
      <c r="U24" s="152"/>
    </row>
    <row r="25" spans="20:21">
      <c r="T25" s="152"/>
      <c r="U25" s="152"/>
    </row>
    <row r="26" spans="20:21">
      <c r="T26" s="152"/>
      <c r="U26" s="152"/>
    </row>
    <row r="27" spans="20:21">
      <c r="T27" s="152"/>
      <c r="U27" s="152"/>
    </row>
    <row r="28" spans="20:21">
      <c r="T28" s="152"/>
      <c r="U28" s="152"/>
    </row>
    <row r="29" spans="20:21">
      <c r="T29" s="152"/>
      <c r="U29" s="152"/>
    </row>
    <row r="30" spans="20:21">
      <c r="T30" s="152"/>
      <c r="U30" s="152"/>
    </row>
    <row r="31" spans="20:21">
      <c r="T31" s="152"/>
      <c r="U31" s="152"/>
    </row>
    <row r="32" spans="20:21">
      <c r="T32" s="152"/>
      <c r="U32" s="152"/>
    </row>
    <row r="33" spans="20:21">
      <c r="T33" s="152"/>
      <c r="U33" s="152"/>
    </row>
    <row r="34" spans="15:21">
      <c r="O34" s="152"/>
      <c r="P34" s="152"/>
      <c r="Q34" s="152"/>
      <c r="R34" s="152"/>
      <c r="S34" s="152"/>
      <c r="T34" s="152"/>
      <c r="U34" s="152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15"/>
  <sheetViews>
    <sheetView topLeftCell="B1" workbookViewId="0">
      <selection activeCell="L6" sqref="L6"/>
    </sheetView>
  </sheetViews>
  <sheetFormatPr defaultColWidth="10.2857142857143" defaultRowHeight="15.75" outlineLevelCol="6"/>
  <cols>
    <col min="1" max="1" width="10.2857142857143" style="91" hidden="true" customWidth="true"/>
    <col min="2" max="2" width="26.5714285714286" style="91" customWidth="true"/>
    <col min="3" max="3" width="21.5714285714286" style="91" customWidth="true"/>
    <col min="4" max="4" width="18" style="91" customWidth="true"/>
    <col min="5" max="5" width="18" style="91" hidden="true" customWidth="true"/>
    <col min="6" max="6" width="18" style="91" customWidth="true"/>
    <col min="7" max="7" width="10.7142857142857" style="91" hidden="true" customWidth="true"/>
    <col min="8" max="8" width="10.7142857142857" style="91"/>
    <col min="9" max="16384" width="10.2857142857143" style="91"/>
  </cols>
  <sheetData>
    <row r="1" ht="40.5" customHeight="true" spans="2:6">
      <c r="B1" s="92" t="s">
        <v>128</v>
      </c>
      <c r="C1" s="92"/>
      <c r="D1" s="92"/>
      <c r="E1" s="92"/>
      <c r="F1" s="92"/>
    </row>
    <row r="2" ht="26.25" customHeight="true" spans="2:6">
      <c r="B2" s="93" t="s">
        <v>2</v>
      </c>
      <c r="C2" s="94" t="s">
        <v>68</v>
      </c>
      <c r="D2" s="94" t="s">
        <v>3</v>
      </c>
      <c r="E2" s="94" t="s">
        <v>70</v>
      </c>
      <c r="F2" s="101" t="s">
        <v>129</v>
      </c>
    </row>
    <row r="3" ht="26.25" customHeight="true" spans="2:6">
      <c r="B3" s="95" t="s">
        <v>130</v>
      </c>
      <c r="C3" s="94" t="s">
        <v>131</v>
      </c>
      <c r="D3" s="96">
        <v>58809.03</v>
      </c>
      <c r="E3" s="97"/>
      <c r="F3" s="101">
        <v>-5.88</v>
      </c>
    </row>
    <row r="4" ht="26.25" customHeight="true" spans="2:6">
      <c r="B4" s="95" t="s">
        <v>9</v>
      </c>
      <c r="C4" s="94" t="s">
        <v>131</v>
      </c>
      <c r="D4" s="96">
        <v>53219.77</v>
      </c>
      <c r="E4" s="97"/>
      <c r="F4" s="102">
        <v>-7.17</v>
      </c>
    </row>
    <row r="5" ht="26.25" customHeight="true" spans="2:6">
      <c r="B5" s="95" t="s">
        <v>13</v>
      </c>
      <c r="C5" s="94" t="s">
        <v>131</v>
      </c>
      <c r="D5" s="96" t="s">
        <v>132</v>
      </c>
      <c r="E5" s="96"/>
      <c r="F5" s="103" t="s">
        <v>132</v>
      </c>
    </row>
    <row r="6" ht="26.25" customHeight="true" spans="2:6">
      <c r="B6" s="95" t="s">
        <v>14</v>
      </c>
      <c r="C6" s="94" t="s">
        <v>131</v>
      </c>
      <c r="D6" s="96">
        <v>4877.74</v>
      </c>
      <c r="E6" s="97"/>
      <c r="F6" s="102">
        <v>11.65</v>
      </c>
    </row>
    <row r="7" ht="26.25" customHeight="true" spans="2:6">
      <c r="B7" s="95" t="s">
        <v>15</v>
      </c>
      <c r="C7" s="94" t="s">
        <v>131</v>
      </c>
      <c r="D7" s="96">
        <v>711.52</v>
      </c>
      <c r="E7" s="97"/>
      <c r="F7" s="102">
        <v>-9.76</v>
      </c>
    </row>
    <row r="8" ht="26.25" customHeight="true" spans="2:6">
      <c r="B8" s="95" t="s">
        <v>16</v>
      </c>
      <c r="C8" s="94" t="s">
        <v>131</v>
      </c>
      <c r="D8" s="96" t="s">
        <v>132</v>
      </c>
      <c r="E8" s="97"/>
      <c r="F8" s="104" t="s">
        <v>132</v>
      </c>
    </row>
    <row r="9" ht="26.25" customHeight="true" spans="2:7">
      <c r="B9" s="95" t="s">
        <v>133</v>
      </c>
      <c r="C9" s="94" t="s">
        <v>134</v>
      </c>
      <c r="D9" s="97">
        <v>-3.8423</v>
      </c>
      <c r="E9" s="105"/>
      <c r="F9" s="102">
        <v>-42.0423</v>
      </c>
      <c r="G9" s="91">
        <f>D9-38.2</f>
        <v>-42.0423</v>
      </c>
    </row>
    <row r="10" ht="26.25" customHeight="true" spans="2:7">
      <c r="B10" s="95" t="s">
        <v>9</v>
      </c>
      <c r="C10" s="94" t="s">
        <v>134</v>
      </c>
      <c r="D10" s="97">
        <v>-6.0153</v>
      </c>
      <c r="E10" s="105"/>
      <c r="F10" s="102">
        <v>-30.8156</v>
      </c>
      <c r="G10" s="91">
        <f>D10-24.8</f>
        <v>-30.8153</v>
      </c>
    </row>
    <row r="11" ht="26.25" customHeight="true" spans="2:6">
      <c r="B11" s="95" t="s">
        <v>13</v>
      </c>
      <c r="C11" s="94" t="s">
        <v>134</v>
      </c>
      <c r="D11" s="97" t="s">
        <v>132</v>
      </c>
      <c r="E11" s="96"/>
      <c r="F11" s="103" t="s">
        <v>132</v>
      </c>
    </row>
    <row r="12" ht="26.25" customHeight="true" spans="2:7">
      <c r="B12" s="95" t="s">
        <v>14</v>
      </c>
      <c r="C12" s="94" t="s">
        <v>134</v>
      </c>
      <c r="D12" s="97">
        <v>18.4998</v>
      </c>
      <c r="E12" s="105"/>
      <c r="F12" s="102">
        <v>-31.1</v>
      </c>
      <c r="G12" s="91">
        <f>D12-49.6</f>
        <v>-31.1002</v>
      </c>
    </row>
    <row r="13" ht="26.25" customHeight="true" spans="2:7">
      <c r="B13" s="95" t="s">
        <v>15</v>
      </c>
      <c r="C13" s="94" t="s">
        <v>134</v>
      </c>
      <c r="D13" s="97">
        <v>-7.5083</v>
      </c>
      <c r="E13" s="105"/>
      <c r="F13" s="102">
        <v>-23.2083</v>
      </c>
      <c r="G13" s="91">
        <f>D13-15.7</f>
        <v>-23.2083</v>
      </c>
    </row>
    <row r="14" ht="26.25" customHeight="true" spans="2:6">
      <c r="B14" s="95" t="s">
        <v>16</v>
      </c>
      <c r="C14" s="94" t="s">
        <v>134</v>
      </c>
      <c r="D14" s="97" t="s">
        <v>132</v>
      </c>
      <c r="E14" s="96"/>
      <c r="F14" s="103" t="s">
        <v>132</v>
      </c>
    </row>
    <row r="15" spans="2:6">
      <c r="B15" s="98" t="s">
        <v>135</v>
      </c>
      <c r="C15" s="99"/>
      <c r="D15" s="100"/>
      <c r="E15" s="106"/>
      <c r="F15" s="106"/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22"/>
  <sheetViews>
    <sheetView tabSelected="1" topLeftCell="A2" workbookViewId="0">
      <selection activeCell="H16" sqref="H16"/>
    </sheetView>
  </sheetViews>
  <sheetFormatPr defaultColWidth="10.2857142857143" defaultRowHeight="15.75" outlineLevelCol="2"/>
  <cols>
    <col min="1" max="1" width="8" style="72" customWidth="true"/>
    <col min="2" max="2" width="39.4285714285714" style="72" customWidth="true"/>
    <col min="3" max="3" width="37.5714285714286" style="73" customWidth="true"/>
    <col min="4" max="16384" width="10.2857142857143" style="72"/>
  </cols>
  <sheetData>
    <row r="1" hidden="true"/>
    <row r="2" ht="34" customHeight="true" spans="2:3">
      <c r="B2" s="74" t="s">
        <v>136</v>
      </c>
      <c r="C2" s="75"/>
    </row>
    <row r="3" ht="42" customHeight="true" spans="2:3">
      <c r="B3" s="76" t="s">
        <v>2</v>
      </c>
      <c r="C3" s="77" t="s">
        <v>4</v>
      </c>
    </row>
    <row r="4" ht="27" customHeight="true" spans="2:3">
      <c r="B4" s="78" t="s">
        <v>137</v>
      </c>
      <c r="C4" s="79" t="s">
        <v>138</v>
      </c>
    </row>
    <row r="5" ht="27" customHeight="true" spans="2:3">
      <c r="B5" s="78" t="s">
        <v>139</v>
      </c>
      <c r="C5" s="79">
        <v>11.9</v>
      </c>
    </row>
    <row r="6" ht="27" customHeight="true" spans="2:3">
      <c r="B6" s="80" t="s">
        <v>140</v>
      </c>
      <c r="C6" s="79"/>
    </row>
    <row r="7" ht="27" customHeight="true" spans="2:3">
      <c r="B7" s="81" t="s">
        <v>141</v>
      </c>
      <c r="C7" s="79">
        <v>-0.1</v>
      </c>
    </row>
    <row r="8" ht="27" customHeight="true" spans="2:3">
      <c r="B8" s="82" t="s">
        <v>142</v>
      </c>
      <c r="C8" s="79">
        <v>14.5</v>
      </c>
    </row>
    <row r="9" ht="27" customHeight="true" spans="2:3">
      <c r="B9" s="82" t="s">
        <v>143</v>
      </c>
      <c r="C9" s="79">
        <v>-1.94</v>
      </c>
    </row>
    <row r="10" ht="27" customHeight="true" spans="2:3">
      <c r="B10" s="83" t="s">
        <v>144</v>
      </c>
      <c r="C10" s="79">
        <v>1.56</v>
      </c>
    </row>
    <row r="11" ht="27" customHeight="true" spans="2:3">
      <c r="B11" s="84" t="s">
        <v>145</v>
      </c>
      <c r="C11" s="79"/>
    </row>
    <row r="12" ht="27" customHeight="true" spans="2:3">
      <c r="B12" s="82" t="s">
        <v>146</v>
      </c>
      <c r="C12" s="85">
        <v>27.3</v>
      </c>
    </row>
    <row r="13" ht="27" customHeight="true" spans="2:3">
      <c r="B13" s="82" t="s">
        <v>147</v>
      </c>
      <c r="C13" s="85">
        <v>-7.4</v>
      </c>
    </row>
    <row r="14" ht="27" customHeight="true" spans="2:3">
      <c r="B14" s="82" t="s">
        <v>148</v>
      </c>
      <c r="C14" s="85">
        <v>-7.4</v>
      </c>
    </row>
    <row r="15" ht="27" customHeight="true" spans="2:3">
      <c r="B15" s="82" t="s">
        <v>149</v>
      </c>
      <c r="C15" s="85">
        <v>38</v>
      </c>
    </row>
    <row r="16" ht="27" customHeight="true" spans="2:3">
      <c r="B16" s="80" t="s">
        <v>150</v>
      </c>
      <c r="C16" s="79"/>
    </row>
    <row r="17" ht="27" customHeight="true" spans="2:3">
      <c r="B17" s="86" t="s">
        <v>151</v>
      </c>
      <c r="C17" s="79">
        <v>-9.78</v>
      </c>
    </row>
    <row r="18" ht="27" customHeight="true" spans="2:3">
      <c r="B18" s="86" t="s">
        <v>152</v>
      </c>
      <c r="C18" s="79">
        <v>119.6</v>
      </c>
    </row>
    <row r="19" ht="27" customHeight="true" spans="2:3">
      <c r="B19" s="86" t="s">
        <v>153</v>
      </c>
      <c r="C19" s="79">
        <v>32.8</v>
      </c>
    </row>
    <row r="20" ht="27" customHeight="true" spans="2:3">
      <c r="B20" s="86" t="s">
        <v>154</v>
      </c>
      <c r="C20" s="79">
        <v>100.13</v>
      </c>
    </row>
    <row r="21" ht="27" customHeight="true" spans="2:3">
      <c r="B21" s="87" t="s">
        <v>155</v>
      </c>
      <c r="C21" s="88">
        <v>24.6</v>
      </c>
    </row>
    <row r="22" ht="48" customHeight="true" spans="2:3">
      <c r="B22" s="89" t="s">
        <v>156</v>
      </c>
      <c r="C22" s="90"/>
    </row>
  </sheetData>
  <mergeCells count="2">
    <mergeCell ref="B2:C2"/>
    <mergeCell ref="B22:C22"/>
  </mergeCells>
  <pageMargins left="0.7" right="0.7" top="0.75" bottom="0.75" header="0.5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F11" sqref="F11"/>
    </sheetView>
  </sheetViews>
  <sheetFormatPr defaultColWidth="11.7142857142857" defaultRowHeight="22.5" customHeight="true" outlineLevelCol="7"/>
  <cols>
    <col min="1" max="1" width="23.8571428571429" style="27" customWidth="true"/>
    <col min="2" max="4" width="20.7142857142857" style="49" customWidth="true"/>
    <col min="5" max="16384" width="11.7142857142857" style="27"/>
  </cols>
  <sheetData>
    <row r="1" customHeight="true" spans="1:4">
      <c r="A1" s="51" t="s">
        <v>157</v>
      </c>
      <c r="B1" s="51"/>
      <c r="C1" s="51"/>
      <c r="D1" s="51"/>
    </row>
    <row r="2" customHeight="true" spans="4:4">
      <c r="D2" s="52" t="s">
        <v>1</v>
      </c>
    </row>
    <row r="3" customHeight="true" spans="1:4">
      <c r="A3" s="53"/>
      <c r="B3" s="54" t="s">
        <v>158</v>
      </c>
      <c r="C3" s="54" t="s">
        <v>159</v>
      </c>
      <c r="D3" s="56" t="s">
        <v>4</v>
      </c>
    </row>
    <row r="4" customHeight="true" spans="1:7">
      <c r="A4" s="65" t="s">
        <v>160</v>
      </c>
      <c r="B4" s="66">
        <v>151108.8</v>
      </c>
      <c r="C4" s="66">
        <v>145482.9</v>
      </c>
      <c r="D4" s="67">
        <f t="shared" ref="D4:D7" si="0">B4/C4*100-100</f>
        <v>3.86705241646956</v>
      </c>
      <c r="F4" s="49"/>
      <c r="G4" s="49"/>
    </row>
    <row r="5" customHeight="true" spans="1:4">
      <c r="A5" s="53" t="s">
        <v>161</v>
      </c>
      <c r="B5" s="54"/>
      <c r="C5" s="54"/>
      <c r="D5" s="67"/>
    </row>
    <row r="6" customHeight="true" spans="1:4">
      <c r="A6" s="53" t="s">
        <v>162</v>
      </c>
      <c r="B6" s="68">
        <v>137254.8</v>
      </c>
      <c r="C6" s="68">
        <v>131267.8</v>
      </c>
      <c r="D6" s="67">
        <f t="shared" si="0"/>
        <v>4.56090526389563</v>
      </c>
    </row>
    <row r="7" customHeight="true" spans="1:4">
      <c r="A7" s="53" t="s">
        <v>163</v>
      </c>
      <c r="B7" s="68">
        <v>13854</v>
      </c>
      <c r="C7" s="68">
        <v>14215.1</v>
      </c>
      <c r="D7" s="67">
        <f t="shared" si="0"/>
        <v>-2.54025648781929</v>
      </c>
    </row>
    <row r="8" customHeight="true" spans="1:4">
      <c r="A8" s="53" t="s">
        <v>164</v>
      </c>
      <c r="B8" s="68"/>
      <c r="C8" s="68"/>
      <c r="D8" s="67"/>
    </row>
    <row r="9" customHeight="true" spans="1:4">
      <c r="A9" s="53" t="s">
        <v>165</v>
      </c>
      <c r="B9" s="68">
        <v>110665.8</v>
      </c>
      <c r="C9" s="68">
        <v>96510.2</v>
      </c>
      <c r="D9" s="67">
        <f t="shared" ref="D9:D12" si="1">B9/C9*100-100</f>
        <v>14.6674652005695</v>
      </c>
    </row>
    <row r="10" customHeight="true" spans="1:4">
      <c r="A10" s="53" t="s">
        <v>166</v>
      </c>
      <c r="B10" s="69" t="s">
        <v>96</v>
      </c>
      <c r="C10" s="69" t="s">
        <v>96</v>
      </c>
      <c r="D10" s="67"/>
    </row>
    <row r="11" customHeight="true" spans="1:8">
      <c r="A11" s="53" t="s">
        <v>167</v>
      </c>
      <c r="B11" s="68">
        <v>3005.6</v>
      </c>
      <c r="C11" s="68">
        <v>2767.8</v>
      </c>
      <c r="D11" s="67">
        <f t="shared" si="1"/>
        <v>8.59166124719992</v>
      </c>
      <c r="G11" s="49"/>
      <c r="H11" s="49"/>
    </row>
    <row r="12" customHeight="true" spans="1:4">
      <c r="A12" s="53" t="s">
        <v>168</v>
      </c>
      <c r="B12" s="69">
        <v>37437.4</v>
      </c>
      <c r="C12" s="69">
        <v>46204.9</v>
      </c>
      <c r="D12" s="67">
        <f t="shared" si="1"/>
        <v>-18.9752601996758</v>
      </c>
    </row>
    <row r="13" customHeight="true" spans="1:4">
      <c r="A13" s="53" t="s">
        <v>169</v>
      </c>
      <c r="B13" s="69" t="s">
        <v>96</v>
      </c>
      <c r="C13" s="69" t="s">
        <v>96</v>
      </c>
      <c r="D13" s="70" t="s">
        <v>96</v>
      </c>
    </row>
    <row r="14" customHeight="true" spans="1:4">
      <c r="A14" s="65" t="s">
        <v>170</v>
      </c>
      <c r="B14" s="71">
        <v>55530.5</v>
      </c>
      <c r="C14" s="71">
        <v>46746</v>
      </c>
      <c r="D14" s="67">
        <f t="shared" ref="D14:D17" si="2">B14/C14*100-100</f>
        <v>18.7919822016857</v>
      </c>
    </row>
    <row r="15" customHeight="true" spans="1:4">
      <c r="A15" s="53" t="s">
        <v>161</v>
      </c>
      <c r="B15" s="68"/>
      <c r="C15" s="68"/>
      <c r="D15" s="67"/>
    </row>
    <row r="16" customHeight="true" spans="1:4">
      <c r="A16" s="53" t="s">
        <v>162</v>
      </c>
      <c r="B16" s="68">
        <v>41935.5</v>
      </c>
      <c r="C16" s="69">
        <v>32841.9</v>
      </c>
      <c r="D16" s="70">
        <f t="shared" si="2"/>
        <v>27.6890192102162</v>
      </c>
    </row>
    <row r="17" customHeight="true" spans="1:4">
      <c r="A17" s="53" t="s">
        <v>163</v>
      </c>
      <c r="B17" s="68">
        <v>13595</v>
      </c>
      <c r="C17" s="68">
        <v>13904.1</v>
      </c>
      <c r="D17" s="67">
        <f t="shared" si="2"/>
        <v>-2.22308527700463</v>
      </c>
    </row>
    <row r="18" customHeight="true" spans="1:4">
      <c r="A18" s="53" t="s">
        <v>164</v>
      </c>
      <c r="B18" s="68"/>
      <c r="C18" s="68"/>
      <c r="D18" s="67"/>
    </row>
    <row r="19" customHeight="true" spans="1:4">
      <c r="A19" s="53" t="s">
        <v>165</v>
      </c>
      <c r="B19" s="68">
        <v>51056.8</v>
      </c>
      <c r="C19" s="68">
        <v>42096.3</v>
      </c>
      <c r="D19" s="67">
        <f t="shared" ref="D19:D22" si="3">B19/C19*100-100</f>
        <v>21.2857186973677</v>
      </c>
    </row>
    <row r="20" customHeight="true" spans="1:4">
      <c r="A20" s="53" t="s">
        <v>166</v>
      </c>
      <c r="B20" s="70" t="s">
        <v>96</v>
      </c>
      <c r="C20" s="70" t="s">
        <v>96</v>
      </c>
      <c r="D20" s="70" t="s">
        <v>96</v>
      </c>
    </row>
    <row r="21" customHeight="true" spans="1:4">
      <c r="A21" s="53" t="s">
        <v>167</v>
      </c>
      <c r="B21" s="68">
        <v>2746.6</v>
      </c>
      <c r="C21" s="68">
        <v>2456.8</v>
      </c>
      <c r="D21" s="67">
        <f t="shared" si="3"/>
        <v>11.7958319765549</v>
      </c>
    </row>
    <row r="22" customHeight="true" spans="1:4">
      <c r="A22" s="53" t="s">
        <v>168</v>
      </c>
      <c r="B22" s="69">
        <v>1727.1</v>
      </c>
      <c r="C22" s="69">
        <v>2192.9</v>
      </c>
      <c r="D22" s="67">
        <f t="shared" si="3"/>
        <v>-21.2412786720781</v>
      </c>
    </row>
    <row r="23" customHeight="true" spans="1:4">
      <c r="A23" s="53" t="s">
        <v>169</v>
      </c>
      <c r="B23" s="69" t="s">
        <v>96</v>
      </c>
      <c r="C23" s="69" t="s">
        <v>96</v>
      </c>
      <c r="D23" s="70" t="s">
        <v>96</v>
      </c>
    </row>
    <row r="24" s="50" customFormat="true" customHeight="true" spans="1:4">
      <c r="A24" s="50" t="s">
        <v>171</v>
      </c>
      <c r="B24" s="63"/>
      <c r="C24" s="63"/>
      <c r="D24" s="63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工业增加值</vt:lpstr>
      <vt:lpstr>工业总产值</vt:lpstr>
      <vt:lpstr>主要工业产品产量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2018-03-06T18:31:00Z</dcterms:created>
  <cp:lastPrinted>2022-07-23T22:46:00Z</cp:lastPrinted>
  <dcterms:modified xsi:type="dcterms:W3CDTF">2022-09-21T11:37:22Z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